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4980" windowWidth="14475" windowHeight="6765" activeTab="0"/>
  </bookViews>
  <sheets>
    <sheet name="2 квартал" sheetId="1" r:id="rId1"/>
  </sheets>
  <definedNames>
    <definedName name="_xlnm.Print_Area" localSheetId="0">'2 квартал'!$A$1:$P$66</definedName>
  </definedNames>
  <calcPr fullCalcOnLoad="1"/>
</workbook>
</file>

<file path=xl/sharedStrings.xml><?xml version="1.0" encoding="utf-8"?>
<sst xmlns="http://schemas.openxmlformats.org/spreadsheetml/2006/main" count="261" uniqueCount="187">
  <si>
    <t xml:space="preserve">Кол-во обращений </t>
  </si>
  <si>
    <t xml:space="preserve">Кол-во обслу-женных граждан </t>
  </si>
  <si>
    <t xml:space="preserve">Кол-во предо-ставлен-ных услуг </t>
  </si>
  <si>
    <t>Услуги, включенные в перечень гарантированных государством социальных услуг</t>
  </si>
  <si>
    <t>Дополнительные услуги, предоставляемые сверх перечня гарантированных государством социальных услуг</t>
  </si>
  <si>
    <t>бесплатно</t>
  </si>
  <si>
    <t>на условиях частичной оплаты</t>
  </si>
  <si>
    <t>на условиях полной оплаты</t>
  </si>
  <si>
    <t>чел.</t>
  </si>
  <si>
    <t>услуг</t>
  </si>
  <si>
    <t>сумма, тыс. руб.</t>
  </si>
  <si>
    <t>в том числе по отделениям:</t>
  </si>
  <si>
    <t>№ строки</t>
  </si>
  <si>
    <t>сумма,          тыс. руб.</t>
  </si>
  <si>
    <t xml:space="preserve">                                    (указать льготную категорию граждан, которым предоставили услуги на условиях частичной и полной оплаты)</t>
  </si>
  <si>
    <t>В графе 1, строках 2 и т.д. указываются полные наименования всех отделений, в которых граждане получили услуги.</t>
  </si>
  <si>
    <t>Кому представляется:</t>
  </si>
  <si>
    <t>Адрес: г. Ханты-Мансийск, ул. Мира, 5</t>
  </si>
  <si>
    <t>Форма СО-4</t>
  </si>
  <si>
    <t>Представляют:</t>
  </si>
  <si>
    <t>на 5-й день после отчётного периода,</t>
  </si>
  <si>
    <t>годовая – до 1 февраля</t>
  </si>
  <si>
    <t>учреждения социального обслуживания граждан</t>
  </si>
  <si>
    <t>пожилого возраста и инвалидов автономного округа</t>
  </si>
  <si>
    <t>тел/факс: 8(3467) 329-331</t>
  </si>
  <si>
    <t>наименование муниципального образования</t>
  </si>
  <si>
    <t>в электронном виде</t>
  </si>
  <si>
    <t xml:space="preserve">отдел организации социального обслуживания </t>
  </si>
  <si>
    <r>
      <t xml:space="preserve">тел/факс 8 (34675) </t>
    </r>
    <r>
      <rPr>
        <u val="single"/>
        <sz val="10"/>
        <rFont val="Times New Roman"/>
        <family val="1"/>
      </rPr>
      <t>3-21-38</t>
    </r>
  </si>
  <si>
    <t>(наименование учреждения, города, района)</t>
  </si>
  <si>
    <t>граждан пожилого возраста</t>
  </si>
  <si>
    <t>Департамента социального развития</t>
  </si>
  <si>
    <t xml:space="preserve">ежеквартальная </t>
  </si>
  <si>
    <t>Ханты-Мансийского автономного округа -Югры</t>
  </si>
  <si>
    <t xml:space="preserve">E-mail: NesterovaDN@dtsznhmao.ru </t>
  </si>
  <si>
    <t>Ф.И.О. исполнителя                         ______________</t>
  </si>
  <si>
    <t>Бюджетное учреждение Ханты-Мансийского автономного округа – Югры</t>
  </si>
  <si>
    <r>
      <t xml:space="preserve">Дополнительно: </t>
    </r>
    <r>
      <rPr>
        <u val="single"/>
        <sz val="10"/>
        <rFont val="Times New Roman"/>
        <family val="1"/>
      </rPr>
      <t>инвалиды 1,2,3 групп, ветераны труда РФ и ХМАО, участники и инвалиды ВОВ, труженики тыла, вдовы погибших (умерших) инвалидов ВОВ</t>
    </r>
  </si>
  <si>
    <t>Сведения о предоставленных социальных услугах гражданам пожилого возраста и инвалидов в учреждениях социального обслуживания                                                                                                                                                                                                                              Ханты-Мансийского автономного округа – Югры, бесплатно, на условиях частичной или полной оплаты</t>
  </si>
  <si>
    <t>Ф.И.О., подпись и.о. руководителя        ______________</t>
  </si>
  <si>
    <t>"Советский комплексный центр социального обслуживания населения", Советский район</t>
  </si>
  <si>
    <t>1.1.</t>
  </si>
  <si>
    <t>2.1.</t>
  </si>
  <si>
    <t>3.1.</t>
  </si>
  <si>
    <t>4.1.</t>
  </si>
  <si>
    <t>5.1.</t>
  </si>
  <si>
    <t>6.1.</t>
  </si>
  <si>
    <t>7.1.</t>
  </si>
  <si>
    <t>8.1.</t>
  </si>
  <si>
    <t>9.1.</t>
  </si>
  <si>
    <t>10.1.</t>
  </si>
  <si>
    <t>11.1.</t>
  </si>
  <si>
    <t>12.1.</t>
  </si>
  <si>
    <t>13.1.</t>
  </si>
  <si>
    <t>14.1.</t>
  </si>
  <si>
    <t>И.В. Каткова</t>
  </si>
  <si>
    <t>Н.А. Прохорова</t>
  </si>
  <si>
    <t>12</t>
  </si>
  <si>
    <t>38</t>
  </si>
  <si>
    <t>17</t>
  </si>
  <si>
    <t>2</t>
  </si>
  <si>
    <t>0</t>
  </si>
  <si>
    <t>8</t>
  </si>
  <si>
    <t>1</t>
  </si>
  <si>
    <t>10</t>
  </si>
  <si>
    <t>5</t>
  </si>
  <si>
    <t>14</t>
  </si>
  <si>
    <t>16</t>
  </si>
  <si>
    <t>48</t>
  </si>
  <si>
    <t>35</t>
  </si>
  <si>
    <t>27</t>
  </si>
  <si>
    <t>18</t>
  </si>
  <si>
    <t>9</t>
  </si>
  <si>
    <t>3</t>
  </si>
  <si>
    <t>6</t>
  </si>
  <si>
    <t>25</t>
  </si>
  <si>
    <t>28</t>
  </si>
  <si>
    <t>7</t>
  </si>
  <si>
    <t>39</t>
  </si>
  <si>
    <t>29</t>
  </si>
  <si>
    <t>60</t>
  </si>
  <si>
    <t>30</t>
  </si>
  <si>
    <t>62</t>
  </si>
  <si>
    <t>230</t>
  </si>
  <si>
    <t>386</t>
  </si>
  <si>
    <t>242</t>
  </si>
  <si>
    <t>424</t>
  </si>
  <si>
    <t>11</t>
  </si>
  <si>
    <t>43</t>
  </si>
  <si>
    <t>42</t>
  </si>
  <si>
    <t>13</t>
  </si>
  <si>
    <t>3542</t>
  </si>
  <si>
    <t xml:space="preserve">по состоянию на "01" октября 2018 г. </t>
  </si>
  <si>
    <r>
      <t>"01" октября 20</t>
    </r>
    <r>
      <rPr>
        <u val="single"/>
        <sz val="10"/>
        <rFont val="Times New Roman"/>
        <family val="1"/>
      </rPr>
      <t>18</t>
    </r>
    <r>
      <rPr>
        <sz val="10"/>
        <rFont val="Times New Roman"/>
        <family val="1"/>
      </rPr>
      <t>г. № __________</t>
    </r>
  </si>
  <si>
    <t>Всего по учреждению                     (3 квартал)</t>
  </si>
  <si>
    <t>Всего по учреждению (9 месяцев)</t>
  </si>
  <si>
    <t>7804</t>
  </si>
  <si>
    <t>4424</t>
  </si>
  <si>
    <t>151476</t>
  </si>
  <si>
    <t>3907</t>
  </si>
  <si>
    <t>2475</t>
  </si>
  <si>
    <t>2102</t>
  </si>
  <si>
    <t>52536</t>
  </si>
  <si>
    <t>Отделение социального обслуживания на дому граждан пожилого возраста и инвалидов (9 мес)</t>
  </si>
  <si>
    <t>Отделение социального обслуживания на дому граждан пожилого возраста и инвалидов (3 кв)</t>
  </si>
  <si>
    <t>Специализированное отделение социально-медицинского обслуживания на дому граждан пожилого возраста и инвалидов (9 мес)</t>
  </si>
  <si>
    <t>Специализированное отделение социально-медицинского обслуживания на дому граждан пожилого возраста и инвалидов (3 кв)</t>
  </si>
  <si>
    <t>Социально-реабилитационное отделение для граждан пожилого возраста и инвалидов  (9 мес)</t>
  </si>
  <si>
    <t>Социально-реабилитационное отделение для граждан пожилого возраста и инвалидов (3 кв)</t>
  </si>
  <si>
    <t>Отделение срочного социального обслуживания     (9 месяцев)</t>
  </si>
  <si>
    <t>Консультативное отделение    (9 мес)</t>
  </si>
  <si>
    <t>Консультативное отделение    (3 кв)</t>
  </si>
  <si>
    <t>Специальный дом для одиноких престарелых филиала в г.п.Агириш (9 мес)</t>
  </si>
  <si>
    <t>Специальный дом для одиноких престарелых филиала в г.п.Агириш (3 кв)</t>
  </si>
  <si>
    <t>Специализированное отделение социально-медицинского обслуживания на дому граждан пожилого возраста и инвалидов филиала в г.п.Агириш (9 мес)</t>
  </si>
  <si>
    <t>Специализированное отделение социально-медицинского обслуживания на дому граждан пожилого возраста и инвалидов филиала в г.п.Агириш (3 кв)</t>
  </si>
  <si>
    <t>Отделение дневного пребывания граждан пожилого возраста и инвалидов филиала в г.п.Агириш (9 мес)</t>
  </si>
  <si>
    <t>Отделение дневного пребывания граждан пожилого возраста и инвалидов филиала в г.п.Агириш (3 кв)</t>
  </si>
  <si>
    <t>Специальный дом для одиноких престарелых филиала в г.п.Зеленоборск                       (9 мес)</t>
  </si>
  <si>
    <t>Специальный дом для одиноких престарелых филиала в г.п.Зеленоборск                       (3 кв)</t>
  </si>
  <si>
    <t>Специализированное отделение социально-медицинского обслуживания на дому граждан пожилого возраста и инвалидов филиала в г.п.Зеленоборск (9 мес)</t>
  </si>
  <si>
    <t>Специализированное отделение социально-медицинского обслуживания на дому граждан пожилого возраста и инвалидов филиала в г.п.Зеленоборск (3 кв)</t>
  </si>
  <si>
    <t>Отделение социального обслуживания  на дому граждан пожилого возраста и инвалидов филиала в г.п.Зеленоборск (9 мес)</t>
  </si>
  <si>
    <t>Отделение социального обслуживания  на дому граждан пожилого возраста и инвалидов филиала в г.п.Зеленоборск (3 кв)</t>
  </si>
  <si>
    <t>Отделение дневного пребывания граждан пожилого возраста и инвалидов филиала в г.п.Зеленоборск (9 мес)</t>
  </si>
  <si>
    <t>Отделение дневного пребывания граждан пожилого возраста и инвалидов филиала в г.п.Зеленоборск (3 кв)</t>
  </si>
  <si>
    <t>Отделение социального обслуживания на дому граждан пожилого возраста и инвалидов филиала в г.п. Коммунистический (9 мес)</t>
  </si>
  <si>
    <t>Отделение социального обслуживания на дому граждан пожилого возраста и инвалидов филиала в г.п. Коммунистический (3 кв)</t>
  </si>
  <si>
    <t>Отделение дневного пребывания граждан пожилого возраста и инвалидов филиала в г.п. Коммунистический (9 мес)</t>
  </si>
  <si>
    <t>Отделение дневного пребывания граждан пожилого возраста и инвалидов филиала в г.п. Коммунистический (3 кв)</t>
  </si>
  <si>
    <t>124</t>
  </si>
  <si>
    <t>17209</t>
  </si>
  <si>
    <t>32</t>
  </si>
  <si>
    <t>232,92</t>
  </si>
  <si>
    <t>348,68</t>
  </si>
  <si>
    <t>113</t>
  </si>
  <si>
    <t>5831</t>
  </si>
  <si>
    <t>57</t>
  </si>
  <si>
    <t>21</t>
  </si>
  <si>
    <t>135</t>
  </si>
  <si>
    <t>53686</t>
  </si>
  <si>
    <t>44</t>
  </si>
  <si>
    <t>115</t>
  </si>
  <si>
    <t>19045</t>
  </si>
  <si>
    <t>34</t>
  </si>
  <si>
    <t>285</t>
  </si>
  <si>
    <t>8641</t>
  </si>
  <si>
    <t>108</t>
  </si>
  <si>
    <t>156</t>
  </si>
  <si>
    <t>1940</t>
  </si>
  <si>
    <t>24</t>
  </si>
  <si>
    <t>84</t>
  </si>
  <si>
    <t>7009</t>
  </si>
  <si>
    <t>8994</t>
  </si>
  <si>
    <t>3518</t>
  </si>
  <si>
    <t>2313</t>
  </si>
  <si>
    <t>1552</t>
  </si>
  <si>
    <t>3219</t>
  </si>
  <si>
    <t>1523</t>
  </si>
  <si>
    <t>4966</t>
  </si>
  <si>
    <t>1900</t>
  </si>
  <si>
    <t>13396</t>
  </si>
  <si>
    <t>36</t>
  </si>
  <si>
    <t>5697</t>
  </si>
  <si>
    <t>75</t>
  </si>
  <si>
    <t>131</t>
  </si>
  <si>
    <t>9086</t>
  </si>
  <si>
    <t>74</t>
  </si>
  <si>
    <t>2761</t>
  </si>
  <si>
    <t>5944</t>
  </si>
  <si>
    <t>4229</t>
  </si>
  <si>
    <t>23</t>
  </si>
  <si>
    <t>3163</t>
  </si>
  <si>
    <t>1015</t>
  </si>
  <si>
    <t>146</t>
  </si>
  <si>
    <t>4088</t>
  </si>
  <si>
    <t>89</t>
  </si>
  <si>
    <t>994</t>
  </si>
  <si>
    <t>22</t>
  </si>
  <si>
    <t>6769</t>
  </si>
  <si>
    <t>3450</t>
  </si>
  <si>
    <t>93</t>
  </si>
  <si>
    <t>116</t>
  </si>
  <si>
    <t>3541</t>
  </si>
  <si>
    <t>52</t>
  </si>
  <si>
    <t>475</t>
  </si>
  <si>
    <t>Е-mail: SovKCSON@admhmao.ru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</si>
</sst>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#,##0.00&quot;р.&quot;"/>
    <numFmt numFmtId="170" formatCode="#,##0.00_р_."/>
  </numFmts>
  <fonts count="5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2"/>
    </font>
    <font>
      <u val="single"/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Helv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rgb="FFFF0000"/>
      <name val="Helv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1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vertical="top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2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49" fontId="11" fillId="0" borderId="10" xfId="0" applyNumberFormat="1" applyFont="1" applyFill="1" applyBorder="1" applyAlignment="1">
      <alignment horizontal="center" vertical="top" wrapText="1"/>
    </xf>
    <xf numFmtId="2" fontId="0" fillId="0" borderId="0" xfId="0" applyNumberFormat="1" applyFont="1" applyFill="1" applyAlignment="1">
      <alignment/>
    </xf>
    <xf numFmtId="0" fontId="48" fillId="0" borderId="0" xfId="0" applyFont="1" applyFill="1" applyAlignment="1">
      <alignment horizontal="center"/>
    </xf>
    <xf numFmtId="0" fontId="49" fillId="0" borderId="0" xfId="0" applyFont="1" applyFill="1" applyAlignment="1">
      <alignment/>
    </xf>
    <xf numFmtId="2" fontId="11" fillId="33" borderId="10" xfId="0" applyNumberFormat="1" applyFont="1" applyFill="1" applyBorder="1" applyAlignment="1">
      <alignment horizontal="center" vertical="top" wrapText="1"/>
    </xf>
    <xf numFmtId="0" fontId="11" fillId="33" borderId="10" xfId="0" applyNumberFormat="1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horizontal="center" vertical="top" wrapText="1"/>
    </xf>
    <xf numFmtId="49" fontId="9" fillId="33" borderId="10" xfId="0" applyNumberFormat="1" applyFont="1" applyFill="1" applyBorder="1" applyAlignment="1">
      <alignment horizontal="center" vertical="top" wrapText="1"/>
    </xf>
    <xf numFmtId="2" fontId="9" fillId="33" borderId="10" xfId="0" applyNumberFormat="1" applyFont="1" applyFill="1" applyBorder="1" applyAlignment="1">
      <alignment horizontal="center" vertical="top" wrapText="1"/>
    </xf>
    <xf numFmtId="2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0" fillId="33" borderId="10" xfId="0" applyFont="1" applyFill="1" applyBorder="1" applyAlignment="1">
      <alignment horizontal="center" vertical="top" wrapText="1"/>
    </xf>
    <xf numFmtId="16" fontId="10" fillId="33" borderId="10" xfId="0" applyNumberFormat="1" applyFont="1" applyFill="1" applyBorder="1" applyAlignment="1">
      <alignment horizontal="center" vertical="top" wrapText="1"/>
    </xf>
    <xf numFmtId="0" fontId="0" fillId="33" borderId="0" xfId="0" applyNumberFormat="1" applyFill="1" applyAlignment="1">
      <alignment/>
    </xf>
    <xf numFmtId="0" fontId="2" fillId="33" borderId="10" xfId="0" applyNumberFormat="1" applyFont="1" applyFill="1" applyBorder="1" applyAlignment="1">
      <alignment vertical="top" wrapText="1"/>
    </xf>
    <xf numFmtId="0" fontId="9" fillId="33" borderId="10" xfId="0" applyNumberFormat="1" applyFont="1" applyFill="1" applyBorder="1" applyAlignment="1">
      <alignment vertical="top" wrapText="1"/>
    </xf>
    <xf numFmtId="0" fontId="9" fillId="33" borderId="10" xfId="0" applyNumberFormat="1" applyFont="1" applyFill="1" applyBorder="1" applyAlignment="1">
      <alignment horizontal="center" vertical="top" wrapText="1"/>
    </xf>
    <xf numFmtId="0" fontId="7" fillId="33" borderId="0" xfId="0" applyNumberFormat="1" applyFont="1" applyFill="1" applyAlignment="1">
      <alignment/>
    </xf>
    <xf numFmtId="0" fontId="49" fillId="33" borderId="0" xfId="0" applyNumberFormat="1" applyFont="1" applyFill="1" applyAlignment="1">
      <alignment/>
    </xf>
    <xf numFmtId="0" fontId="0" fillId="0" borderId="0" xfId="0" applyNumberFormat="1" applyFill="1" applyAlignment="1">
      <alignment/>
    </xf>
    <xf numFmtId="0" fontId="2" fillId="0" borderId="10" xfId="0" applyNumberFormat="1" applyFont="1" applyFill="1" applyBorder="1" applyAlignment="1">
      <alignment horizontal="center" vertical="top" wrapText="1"/>
    </xf>
    <xf numFmtId="0" fontId="11" fillId="0" borderId="10" xfId="0" applyNumberFormat="1" applyFont="1" applyFill="1" applyBorder="1" applyAlignment="1">
      <alignment horizontal="center" vertical="top" wrapText="1"/>
    </xf>
    <xf numFmtId="0" fontId="9" fillId="0" borderId="10" xfId="0" applyNumberFormat="1" applyFont="1" applyFill="1" applyBorder="1" applyAlignment="1">
      <alignment vertical="top" wrapText="1"/>
    </xf>
    <xf numFmtId="0" fontId="7" fillId="0" borderId="0" xfId="0" applyNumberFormat="1" applyFont="1" applyFill="1" applyAlignment="1">
      <alignment/>
    </xf>
    <xf numFmtId="0" fontId="49" fillId="0" borderId="0" xfId="0" applyNumberFormat="1" applyFont="1" applyFill="1" applyAlignment="1">
      <alignment/>
    </xf>
    <xf numFmtId="0" fontId="0" fillId="0" borderId="0" xfId="0" applyNumberFormat="1" applyFill="1" applyAlignment="1">
      <alignment horizontal="right"/>
    </xf>
    <xf numFmtId="0" fontId="2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12" xfId="0" applyFont="1" applyFill="1" applyBorder="1" applyAlignment="1">
      <alignment horizontal="center" textRotation="90" wrapText="1"/>
    </xf>
    <xf numFmtId="0" fontId="2" fillId="0" borderId="13" xfId="0" applyFont="1" applyFill="1" applyBorder="1" applyAlignment="1">
      <alignment horizontal="center" textRotation="90" wrapText="1"/>
    </xf>
    <xf numFmtId="0" fontId="2" fillId="0" borderId="14" xfId="0" applyFont="1" applyFill="1" applyBorder="1" applyAlignment="1">
      <alignment horizontal="center" textRotation="90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top" textRotation="90" wrapText="1"/>
    </xf>
    <xf numFmtId="0" fontId="2" fillId="0" borderId="13" xfId="0" applyFont="1" applyFill="1" applyBorder="1" applyAlignment="1">
      <alignment horizontal="left" vertical="top" textRotation="90" wrapText="1"/>
    </xf>
    <xf numFmtId="0" fontId="1" fillId="0" borderId="11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left"/>
    </xf>
    <xf numFmtId="0" fontId="1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right"/>
    </xf>
    <xf numFmtId="0" fontId="1" fillId="0" borderId="10" xfId="0" applyFont="1" applyFill="1" applyBorder="1" applyAlignment="1">
      <alignment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0" fontId="0" fillId="33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Q65"/>
  <sheetViews>
    <sheetView tabSelected="1" view="pageBreakPreview" zoomScale="80" zoomScaleSheetLayoutView="80" zoomScalePageLayoutView="0" workbookViewId="0" topLeftCell="A52">
      <selection activeCell="C74" sqref="C74"/>
    </sheetView>
  </sheetViews>
  <sheetFormatPr defaultColWidth="9.00390625" defaultRowHeight="12.75"/>
  <cols>
    <col min="1" max="1" width="31.75390625" style="6" customWidth="1"/>
    <col min="2" max="2" width="5.25390625" style="6" customWidth="1"/>
    <col min="3" max="3" width="12.875" style="6" customWidth="1"/>
    <col min="4" max="4" width="13.75390625" style="6" customWidth="1"/>
    <col min="5" max="5" width="17.00390625" style="6" customWidth="1"/>
    <col min="6" max="6" width="13.875" style="6" customWidth="1"/>
    <col min="7" max="7" width="15.375" style="32" customWidth="1"/>
    <col min="8" max="8" width="9.875" style="6" customWidth="1"/>
    <col min="9" max="9" width="16.375" style="38" customWidth="1"/>
    <col min="10" max="10" width="14.25390625" style="6" customWidth="1"/>
    <col min="11" max="11" width="9.125" style="6" customWidth="1"/>
    <col min="12" max="12" width="13.625" style="38" customWidth="1"/>
    <col min="13" max="13" width="13.875" style="6" customWidth="1"/>
    <col min="14" max="14" width="17.75390625" style="6" customWidth="1"/>
    <col min="15" max="15" width="12.875" style="6" customWidth="1"/>
    <col min="16" max="16" width="10.375" style="6" customWidth="1"/>
    <col min="17" max="17" width="11.375" style="6" bestFit="1" customWidth="1"/>
    <col min="18" max="16384" width="9.125" style="6" customWidth="1"/>
  </cols>
  <sheetData>
    <row r="1" spans="1:16" ht="12.75">
      <c r="A1" s="48" t="s">
        <v>16</v>
      </c>
      <c r="B1" s="48"/>
      <c r="C1" s="48"/>
      <c r="D1" s="48"/>
      <c r="E1" s="48"/>
      <c r="K1" s="49"/>
      <c r="L1" s="49"/>
      <c r="M1" s="49"/>
      <c r="N1" s="49"/>
      <c r="O1" s="49"/>
      <c r="P1" s="49"/>
    </row>
    <row r="2" spans="1:16" ht="12.75">
      <c r="A2" s="48" t="s">
        <v>27</v>
      </c>
      <c r="B2" s="48"/>
      <c r="C2" s="48"/>
      <c r="D2" s="48"/>
      <c r="E2" s="48"/>
      <c r="K2" s="49"/>
      <c r="L2" s="49"/>
      <c r="M2" s="49"/>
      <c r="N2" s="49"/>
      <c r="O2" s="49"/>
      <c r="P2" s="49"/>
    </row>
    <row r="3" spans="1:16" ht="12.75">
      <c r="A3" s="48" t="s">
        <v>30</v>
      </c>
      <c r="B3" s="48"/>
      <c r="C3" s="48"/>
      <c r="D3" s="48"/>
      <c r="E3" s="48"/>
      <c r="K3" s="62" t="s">
        <v>18</v>
      </c>
      <c r="L3" s="62"/>
      <c r="M3" s="62"/>
      <c r="N3" s="62"/>
      <c r="O3" s="62"/>
      <c r="P3" s="62"/>
    </row>
    <row r="4" spans="1:16" ht="12.75">
      <c r="A4" s="48" t="s">
        <v>31</v>
      </c>
      <c r="B4" s="48"/>
      <c r="C4" s="48"/>
      <c r="D4" s="48"/>
      <c r="E4" s="48"/>
      <c r="K4" s="49" t="s">
        <v>32</v>
      </c>
      <c r="L4" s="49"/>
      <c r="M4" s="49"/>
      <c r="N4" s="49"/>
      <c r="O4" s="49"/>
      <c r="P4" s="49"/>
    </row>
    <row r="5" spans="1:16" ht="12.75">
      <c r="A5" s="48" t="s">
        <v>33</v>
      </c>
      <c r="B5" s="48"/>
      <c r="C5" s="48"/>
      <c r="D5" s="48"/>
      <c r="E5" s="48"/>
      <c r="K5" s="7"/>
      <c r="L5" s="44"/>
      <c r="M5" s="7"/>
      <c r="N5" s="7"/>
      <c r="O5" s="49" t="s">
        <v>19</v>
      </c>
      <c r="P5" s="49"/>
    </row>
    <row r="6" spans="1:16" ht="12.75">
      <c r="A6" s="48" t="s">
        <v>17</v>
      </c>
      <c r="B6" s="48"/>
      <c r="C6" s="48"/>
      <c r="D6" s="48"/>
      <c r="E6" s="48"/>
      <c r="K6" s="7"/>
      <c r="L6" s="49" t="s">
        <v>22</v>
      </c>
      <c r="M6" s="49"/>
      <c r="N6" s="49"/>
      <c r="O6" s="49"/>
      <c r="P6" s="49"/>
    </row>
    <row r="7" spans="1:16" ht="12.75">
      <c r="A7" s="48" t="s">
        <v>24</v>
      </c>
      <c r="B7" s="48"/>
      <c r="C7" s="48"/>
      <c r="D7" s="48"/>
      <c r="E7" s="48"/>
      <c r="K7" s="7"/>
      <c r="L7" s="49" t="s">
        <v>23</v>
      </c>
      <c r="M7" s="49"/>
      <c r="N7" s="49"/>
      <c r="O7" s="49"/>
      <c r="P7" s="49"/>
    </row>
    <row r="8" spans="1:16" ht="12.75">
      <c r="A8" s="48" t="s">
        <v>34</v>
      </c>
      <c r="B8" s="48"/>
      <c r="C8" s="48"/>
      <c r="D8" s="48"/>
      <c r="E8" s="48"/>
      <c r="K8" s="7"/>
      <c r="L8" s="49" t="s">
        <v>20</v>
      </c>
      <c r="M8" s="49"/>
      <c r="N8" s="49"/>
      <c r="O8" s="49"/>
      <c r="P8" s="49"/>
    </row>
    <row r="9" spans="1:16" ht="12.75">
      <c r="A9" s="5"/>
      <c r="B9" s="5"/>
      <c r="C9" s="5"/>
      <c r="D9" s="5"/>
      <c r="E9" s="5"/>
      <c r="K9" s="7"/>
      <c r="L9" s="49" t="s">
        <v>21</v>
      </c>
      <c r="M9" s="49"/>
      <c r="N9" s="49"/>
      <c r="O9" s="49"/>
      <c r="P9" s="49"/>
    </row>
    <row r="10" spans="1:16" ht="12.75">
      <c r="A10" s="57"/>
      <c r="B10" s="57"/>
      <c r="C10" s="57"/>
      <c r="D10" s="57"/>
      <c r="E10" s="57"/>
      <c r="K10" s="7"/>
      <c r="L10" s="44"/>
      <c r="M10" s="49" t="s">
        <v>26</v>
      </c>
      <c r="N10" s="49"/>
      <c r="O10" s="49"/>
      <c r="P10" s="49"/>
    </row>
    <row r="11" spans="1:16" ht="12.75">
      <c r="A11" s="58" t="s">
        <v>25</v>
      </c>
      <c r="B11" s="58"/>
      <c r="C11" s="58"/>
      <c r="D11" s="58"/>
      <c r="E11" s="58"/>
      <c r="K11" s="7"/>
      <c r="L11" s="44"/>
      <c r="M11" s="7"/>
      <c r="N11" s="59"/>
      <c r="O11" s="59"/>
      <c r="P11" s="59"/>
    </row>
    <row r="12" spans="1:16" ht="12.75">
      <c r="A12" s="4"/>
      <c r="L12" s="49"/>
      <c r="M12" s="49"/>
      <c r="N12" s="49"/>
      <c r="O12" s="49"/>
      <c r="P12" s="49"/>
    </row>
    <row r="13" spans="1:16" ht="30" customHeight="1">
      <c r="A13" s="60" t="s">
        <v>38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</row>
    <row r="14" spans="1:16" ht="15.75">
      <c r="A14" s="47" t="s">
        <v>36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</row>
    <row r="15" spans="1:16" ht="15.75" customHeight="1">
      <c r="A15" s="47" t="s">
        <v>40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</row>
    <row r="16" spans="1:16" ht="12.75" customHeight="1">
      <c r="A16" s="61" t="s">
        <v>29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</row>
    <row r="17" spans="1:16" ht="14.25" customHeight="1">
      <c r="A17" s="47" t="s">
        <v>92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</row>
    <row r="19" spans="1:16" s="16" customFormat="1" ht="24.75" customHeight="1">
      <c r="A19" s="46"/>
      <c r="B19" s="55" t="s">
        <v>12</v>
      </c>
      <c r="C19" s="50" t="s">
        <v>0</v>
      </c>
      <c r="D19" s="45" t="s">
        <v>1</v>
      </c>
      <c r="E19" s="45" t="s">
        <v>2</v>
      </c>
      <c r="F19" s="45" t="s">
        <v>3</v>
      </c>
      <c r="G19" s="45"/>
      <c r="H19" s="45"/>
      <c r="I19" s="45"/>
      <c r="J19" s="45"/>
      <c r="K19" s="45"/>
      <c r="L19" s="45"/>
      <c r="M19" s="45"/>
      <c r="N19" s="45" t="s">
        <v>4</v>
      </c>
      <c r="O19" s="45"/>
      <c r="P19" s="45"/>
    </row>
    <row r="20" spans="1:16" s="16" customFormat="1" ht="26.25" customHeight="1">
      <c r="A20" s="46"/>
      <c r="B20" s="56"/>
      <c r="C20" s="51"/>
      <c r="D20" s="45"/>
      <c r="E20" s="45"/>
      <c r="F20" s="53" t="s">
        <v>5</v>
      </c>
      <c r="G20" s="54"/>
      <c r="H20" s="45" t="s">
        <v>6</v>
      </c>
      <c r="I20" s="45"/>
      <c r="J20" s="45"/>
      <c r="K20" s="45" t="s">
        <v>7</v>
      </c>
      <c r="L20" s="45"/>
      <c r="M20" s="45"/>
      <c r="N20" s="45"/>
      <c r="O20" s="45"/>
      <c r="P20" s="45"/>
    </row>
    <row r="21" spans="1:16" s="16" customFormat="1" ht="25.5">
      <c r="A21" s="46"/>
      <c r="B21" s="56"/>
      <c r="C21" s="52"/>
      <c r="D21" s="45"/>
      <c r="E21" s="45"/>
      <c r="F21" s="8" t="s">
        <v>8</v>
      </c>
      <c r="G21" s="33" t="s">
        <v>9</v>
      </c>
      <c r="H21" s="8" t="s">
        <v>8</v>
      </c>
      <c r="I21" s="39" t="s">
        <v>9</v>
      </c>
      <c r="J21" s="8" t="s">
        <v>10</v>
      </c>
      <c r="K21" s="8" t="s">
        <v>8</v>
      </c>
      <c r="L21" s="39" t="s">
        <v>9</v>
      </c>
      <c r="M21" s="8" t="s">
        <v>10</v>
      </c>
      <c r="N21" s="8" t="s">
        <v>8</v>
      </c>
      <c r="O21" s="8" t="s">
        <v>9</v>
      </c>
      <c r="P21" s="8" t="s">
        <v>13</v>
      </c>
    </row>
    <row r="22" spans="1:16" s="16" customFormat="1" ht="15.75">
      <c r="A22" s="1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22">
        <v>7</v>
      </c>
      <c r="H22" s="1">
        <v>8</v>
      </c>
      <c r="I22" s="40">
        <v>9</v>
      </c>
      <c r="J22" s="1">
        <v>10</v>
      </c>
      <c r="K22" s="1">
        <v>11</v>
      </c>
      <c r="L22" s="40">
        <v>12</v>
      </c>
      <c r="M22" s="1">
        <v>13</v>
      </c>
      <c r="N22" s="1">
        <v>14</v>
      </c>
      <c r="O22" s="1">
        <v>15</v>
      </c>
      <c r="P22" s="1">
        <v>16</v>
      </c>
    </row>
    <row r="23" spans="1:17" s="16" customFormat="1" ht="30" customHeight="1">
      <c r="A23" s="63" t="s">
        <v>95</v>
      </c>
      <c r="B23" s="2">
        <v>1</v>
      </c>
      <c r="C23" s="64" t="s">
        <v>96</v>
      </c>
      <c r="D23" s="64" t="s">
        <v>97</v>
      </c>
      <c r="E23" s="64" t="s">
        <v>98</v>
      </c>
      <c r="F23" s="64" t="s">
        <v>99</v>
      </c>
      <c r="G23" s="35">
        <v>92811</v>
      </c>
      <c r="H23" s="35">
        <v>346</v>
      </c>
      <c r="I23" s="35">
        <v>54949</v>
      </c>
      <c r="J23" s="26">
        <f>J26+J28+J30+J37+J39+J41+J43+J45+J47+J49+J51</f>
        <v>1734.5900000000001</v>
      </c>
      <c r="K23" s="35">
        <v>246</v>
      </c>
      <c r="L23" s="35">
        <v>18080</v>
      </c>
      <c r="M23" s="26">
        <f>M26+M28+M30+M32+M33+M37+M39+M43+M45+M49+M51</f>
        <v>1349.4900000000002</v>
      </c>
      <c r="N23" s="17"/>
      <c r="O23" s="17"/>
      <c r="P23" s="17"/>
      <c r="Q23" s="18">
        <f>J23+M23</f>
        <v>3084.0800000000004</v>
      </c>
    </row>
    <row r="24" spans="1:17" s="16" customFormat="1" ht="31.5" customHeight="1">
      <c r="A24" s="63" t="s">
        <v>94</v>
      </c>
      <c r="B24" s="2" t="s">
        <v>41</v>
      </c>
      <c r="C24" s="64" t="s">
        <v>100</v>
      </c>
      <c r="D24" s="64" t="s">
        <v>101</v>
      </c>
      <c r="E24" s="64" t="s">
        <v>102</v>
      </c>
      <c r="F24" s="35">
        <v>1715</v>
      </c>
      <c r="G24" s="35">
        <v>30940</v>
      </c>
      <c r="H24" s="35">
        <v>230</v>
      </c>
      <c r="I24" s="35">
        <v>18019</v>
      </c>
      <c r="J24" s="26">
        <f>J27+J29+J31+J38+J40+J44+J46+J48+J50+J52</f>
        <v>543.7</v>
      </c>
      <c r="K24" s="35">
        <v>164</v>
      </c>
      <c r="L24" s="35">
        <v>5093</v>
      </c>
      <c r="M24" s="26">
        <f>M27+M29+M34+M38+M40+M44+M46+M50+M52</f>
        <v>403.56000000000006</v>
      </c>
      <c r="N24" s="21"/>
      <c r="O24" s="17"/>
      <c r="P24" s="17"/>
      <c r="Q24" s="18">
        <f>J24+M24</f>
        <v>947.2600000000001</v>
      </c>
    </row>
    <row r="25" spans="1:16" s="16" customFormat="1" ht="15.75">
      <c r="A25" s="9" t="s">
        <v>11</v>
      </c>
      <c r="B25" s="2"/>
      <c r="C25" s="3"/>
      <c r="D25" s="3"/>
      <c r="E25" s="3"/>
      <c r="F25" s="3"/>
      <c r="G25" s="34"/>
      <c r="H25" s="3"/>
      <c r="I25" s="41"/>
      <c r="J25" s="3"/>
      <c r="K25" s="3"/>
      <c r="L25" s="41"/>
      <c r="M25" s="3"/>
      <c r="N25" s="3"/>
      <c r="O25" s="3"/>
      <c r="P25" s="3"/>
    </row>
    <row r="26" spans="1:17" s="28" customFormat="1" ht="69" customHeight="1">
      <c r="A26" s="23" t="s">
        <v>103</v>
      </c>
      <c r="B26" s="24">
        <v>2</v>
      </c>
      <c r="C26" s="25" t="s">
        <v>71</v>
      </c>
      <c r="D26" s="25" t="s">
        <v>130</v>
      </c>
      <c r="E26" s="25" t="s">
        <v>131</v>
      </c>
      <c r="F26" s="25" t="s">
        <v>132</v>
      </c>
      <c r="G26" s="35">
        <v>10009</v>
      </c>
      <c r="H26" s="25" t="s">
        <v>81</v>
      </c>
      <c r="I26" s="35">
        <v>3652</v>
      </c>
      <c r="J26" s="25" t="s">
        <v>133</v>
      </c>
      <c r="K26" s="25" t="s">
        <v>82</v>
      </c>
      <c r="L26" s="35">
        <v>3548</v>
      </c>
      <c r="M26" s="25" t="s">
        <v>134</v>
      </c>
      <c r="N26" s="26"/>
      <c r="O26" s="25"/>
      <c r="P26" s="26"/>
      <c r="Q26" s="27">
        <f aca="true" t="shared" si="0" ref="Q26:Q50">J26+M26</f>
        <v>581.6</v>
      </c>
    </row>
    <row r="27" spans="1:17" s="28" customFormat="1" ht="69" customHeight="1">
      <c r="A27" s="23" t="s">
        <v>104</v>
      </c>
      <c r="B27" s="24" t="s">
        <v>42</v>
      </c>
      <c r="C27" s="25" t="s">
        <v>63</v>
      </c>
      <c r="D27" s="25" t="s">
        <v>135</v>
      </c>
      <c r="E27" s="25" t="s">
        <v>136</v>
      </c>
      <c r="F27" s="25" t="s">
        <v>70</v>
      </c>
      <c r="G27" s="35">
        <v>3457</v>
      </c>
      <c r="H27" s="25" t="s">
        <v>79</v>
      </c>
      <c r="I27" s="35">
        <v>1285</v>
      </c>
      <c r="J27" s="26">
        <v>80.88</v>
      </c>
      <c r="K27" s="25" t="s">
        <v>137</v>
      </c>
      <c r="L27" s="35">
        <v>1089</v>
      </c>
      <c r="M27" s="26">
        <v>98.57</v>
      </c>
      <c r="N27" s="26"/>
      <c r="O27" s="25"/>
      <c r="P27" s="26"/>
      <c r="Q27" s="27">
        <f t="shared" si="0"/>
        <v>179.45</v>
      </c>
    </row>
    <row r="28" spans="1:17" s="28" customFormat="1" ht="86.25" customHeight="1">
      <c r="A28" s="23" t="s">
        <v>105</v>
      </c>
      <c r="B28" s="24">
        <v>3</v>
      </c>
      <c r="C28" s="25" t="s">
        <v>138</v>
      </c>
      <c r="D28" s="25" t="s">
        <v>139</v>
      </c>
      <c r="E28" s="25" t="s">
        <v>140</v>
      </c>
      <c r="F28" s="25" t="s">
        <v>141</v>
      </c>
      <c r="G28" s="35">
        <v>20173</v>
      </c>
      <c r="H28" s="25" t="s">
        <v>58</v>
      </c>
      <c r="I28" s="35">
        <v>27345</v>
      </c>
      <c r="J28" s="26">
        <v>906.36</v>
      </c>
      <c r="K28" s="25" t="s">
        <v>88</v>
      </c>
      <c r="L28" s="35">
        <v>6168</v>
      </c>
      <c r="M28" s="26">
        <v>563.05</v>
      </c>
      <c r="N28" s="26"/>
      <c r="O28" s="25"/>
      <c r="P28" s="26"/>
      <c r="Q28" s="27">
        <f t="shared" si="0"/>
        <v>1469.4099999999999</v>
      </c>
    </row>
    <row r="29" spans="1:17" s="28" customFormat="1" ht="83.25" customHeight="1">
      <c r="A29" s="23" t="s">
        <v>106</v>
      </c>
      <c r="B29" s="24" t="s">
        <v>43</v>
      </c>
      <c r="C29" s="25" t="s">
        <v>65</v>
      </c>
      <c r="D29" s="25" t="s">
        <v>142</v>
      </c>
      <c r="E29" s="25" t="s">
        <v>143</v>
      </c>
      <c r="F29" s="25" t="s">
        <v>69</v>
      </c>
      <c r="G29" s="35">
        <v>7639</v>
      </c>
      <c r="H29" s="25" t="s">
        <v>144</v>
      </c>
      <c r="I29" s="35">
        <v>9501</v>
      </c>
      <c r="J29" s="26">
        <v>291.62</v>
      </c>
      <c r="K29" s="25" t="s">
        <v>88</v>
      </c>
      <c r="L29" s="35">
        <v>1905</v>
      </c>
      <c r="M29" s="26">
        <v>174.78</v>
      </c>
      <c r="N29" s="26"/>
      <c r="O29" s="25"/>
      <c r="P29" s="26"/>
      <c r="Q29" s="27"/>
    </row>
    <row r="30" spans="1:17" s="28" customFormat="1" ht="67.5" customHeight="1">
      <c r="A30" s="23" t="s">
        <v>107</v>
      </c>
      <c r="B30" s="24">
        <v>4</v>
      </c>
      <c r="C30" s="25" t="s">
        <v>145</v>
      </c>
      <c r="D30" s="25" t="s">
        <v>145</v>
      </c>
      <c r="E30" s="25" t="s">
        <v>146</v>
      </c>
      <c r="F30" s="25" t="s">
        <v>147</v>
      </c>
      <c r="G30" s="35">
        <v>1466</v>
      </c>
      <c r="H30" s="25" t="s">
        <v>148</v>
      </c>
      <c r="I30" s="35">
        <v>6532</v>
      </c>
      <c r="J30" s="26">
        <v>199.65</v>
      </c>
      <c r="K30" s="25" t="s">
        <v>138</v>
      </c>
      <c r="L30" s="35">
        <v>643</v>
      </c>
      <c r="M30" s="26">
        <v>89.95</v>
      </c>
      <c r="N30" s="26"/>
      <c r="O30" s="25"/>
      <c r="P30" s="26"/>
      <c r="Q30" s="27">
        <f t="shared" si="0"/>
        <v>289.6</v>
      </c>
    </row>
    <row r="31" spans="1:17" s="28" customFormat="1" ht="69" customHeight="1">
      <c r="A31" s="23" t="s">
        <v>108</v>
      </c>
      <c r="B31" s="24" t="s">
        <v>44</v>
      </c>
      <c r="C31" s="25" t="s">
        <v>147</v>
      </c>
      <c r="D31" s="25" t="s">
        <v>147</v>
      </c>
      <c r="E31" s="25" t="s">
        <v>149</v>
      </c>
      <c r="F31" s="25" t="s">
        <v>150</v>
      </c>
      <c r="G31" s="35">
        <v>446</v>
      </c>
      <c r="H31" s="25" t="s">
        <v>151</v>
      </c>
      <c r="I31" s="35">
        <v>1494</v>
      </c>
      <c r="J31" s="26">
        <v>49.48</v>
      </c>
      <c r="K31" s="25" t="s">
        <v>61</v>
      </c>
      <c r="L31" s="35">
        <v>0</v>
      </c>
      <c r="M31" s="26">
        <v>0</v>
      </c>
      <c r="N31" s="26"/>
      <c r="O31" s="25"/>
      <c r="P31" s="26"/>
      <c r="Q31" s="27"/>
    </row>
    <row r="32" spans="1:17" s="28" customFormat="1" ht="50.25" customHeight="1">
      <c r="A32" s="23" t="s">
        <v>109</v>
      </c>
      <c r="B32" s="24">
        <v>5</v>
      </c>
      <c r="C32" s="25" t="s">
        <v>85</v>
      </c>
      <c r="D32" s="25" t="s">
        <v>85</v>
      </c>
      <c r="E32" s="25" t="s">
        <v>86</v>
      </c>
      <c r="F32" s="25" t="s">
        <v>83</v>
      </c>
      <c r="G32" s="35" t="s">
        <v>84</v>
      </c>
      <c r="H32" s="25" t="s">
        <v>61</v>
      </c>
      <c r="I32" s="35" t="s">
        <v>61</v>
      </c>
      <c r="J32" s="26">
        <v>0</v>
      </c>
      <c r="K32" s="25" t="s">
        <v>57</v>
      </c>
      <c r="L32" s="35">
        <v>0</v>
      </c>
      <c r="M32" s="26">
        <v>24.5</v>
      </c>
      <c r="N32" s="26"/>
      <c r="O32" s="25"/>
      <c r="P32" s="26"/>
      <c r="Q32" s="27">
        <f t="shared" si="0"/>
        <v>24.5</v>
      </c>
    </row>
    <row r="33" spans="1:17" s="28" customFormat="1" ht="50.25" customHeight="1">
      <c r="A33" s="23" t="s">
        <v>110</v>
      </c>
      <c r="B33" s="24" t="s">
        <v>45</v>
      </c>
      <c r="C33" s="25" t="s">
        <v>152</v>
      </c>
      <c r="D33" s="25" t="s">
        <v>91</v>
      </c>
      <c r="E33" s="25" t="s">
        <v>153</v>
      </c>
      <c r="F33" s="25" t="s">
        <v>154</v>
      </c>
      <c r="G33" s="35">
        <v>8867</v>
      </c>
      <c r="H33" s="25" t="s">
        <v>61</v>
      </c>
      <c r="I33" s="35" t="s">
        <v>61</v>
      </c>
      <c r="J33" s="26">
        <v>0</v>
      </c>
      <c r="K33" s="25" t="s">
        <v>150</v>
      </c>
      <c r="L33" s="35">
        <v>127</v>
      </c>
      <c r="M33" s="26">
        <v>35.23</v>
      </c>
      <c r="N33" s="26"/>
      <c r="O33" s="25"/>
      <c r="P33" s="26"/>
      <c r="Q33" s="27"/>
    </row>
    <row r="34" spans="1:17" s="29" customFormat="1" ht="31.5">
      <c r="A34" s="23" t="s">
        <v>111</v>
      </c>
      <c r="B34" s="24">
        <v>6</v>
      </c>
      <c r="C34" s="25" t="s">
        <v>155</v>
      </c>
      <c r="D34" s="25" t="s">
        <v>156</v>
      </c>
      <c r="E34" s="25" t="s">
        <v>157</v>
      </c>
      <c r="F34" s="25" t="s">
        <v>158</v>
      </c>
      <c r="G34" s="35">
        <v>3182</v>
      </c>
      <c r="H34" s="25" t="s">
        <v>61</v>
      </c>
      <c r="I34" s="35" t="s">
        <v>61</v>
      </c>
      <c r="J34" s="26">
        <v>0</v>
      </c>
      <c r="K34" s="25" t="s">
        <v>138</v>
      </c>
      <c r="L34" s="35">
        <v>27</v>
      </c>
      <c r="M34" s="26">
        <v>33.21</v>
      </c>
      <c r="N34" s="26"/>
      <c r="O34" s="25"/>
      <c r="P34" s="26"/>
      <c r="Q34" s="27">
        <f t="shared" si="0"/>
        <v>33.21</v>
      </c>
    </row>
    <row r="35" spans="1:17" s="29" customFormat="1" ht="47.25">
      <c r="A35" s="23" t="s">
        <v>112</v>
      </c>
      <c r="B35" s="24" t="s">
        <v>46</v>
      </c>
      <c r="C35" s="25" t="s">
        <v>63</v>
      </c>
      <c r="D35" s="25" t="s">
        <v>87</v>
      </c>
      <c r="E35" s="25" t="s">
        <v>159</v>
      </c>
      <c r="F35" s="25" t="s">
        <v>87</v>
      </c>
      <c r="G35" s="35">
        <v>4966</v>
      </c>
      <c r="H35" s="25" t="s">
        <v>61</v>
      </c>
      <c r="I35" s="35" t="s">
        <v>61</v>
      </c>
      <c r="J35" s="26">
        <v>0</v>
      </c>
      <c r="K35" s="25" t="s">
        <v>61</v>
      </c>
      <c r="L35" s="35">
        <v>0</v>
      </c>
      <c r="M35" s="26">
        <v>0</v>
      </c>
      <c r="N35" s="26"/>
      <c r="O35" s="25"/>
      <c r="P35" s="26"/>
      <c r="Q35" s="27"/>
    </row>
    <row r="36" spans="1:17" s="29" customFormat="1" ht="52.5" customHeight="1">
      <c r="A36" s="23" t="s">
        <v>113</v>
      </c>
      <c r="B36" s="30">
        <v>7</v>
      </c>
      <c r="C36" s="25" t="s">
        <v>61</v>
      </c>
      <c r="D36" s="25" t="s">
        <v>64</v>
      </c>
      <c r="E36" s="25" t="s">
        <v>160</v>
      </c>
      <c r="F36" s="25" t="s">
        <v>64</v>
      </c>
      <c r="G36" s="35">
        <v>1900</v>
      </c>
      <c r="H36" s="25" t="s">
        <v>61</v>
      </c>
      <c r="I36" s="35" t="s">
        <v>61</v>
      </c>
      <c r="J36" s="26">
        <v>0</v>
      </c>
      <c r="K36" s="25" t="s">
        <v>61</v>
      </c>
      <c r="L36" s="35" t="s">
        <v>61</v>
      </c>
      <c r="M36" s="26">
        <v>0</v>
      </c>
      <c r="N36" s="26"/>
      <c r="O36" s="25"/>
      <c r="P36" s="26"/>
      <c r="Q36" s="27">
        <f t="shared" si="0"/>
        <v>0</v>
      </c>
    </row>
    <row r="37" spans="1:17" s="29" customFormat="1" ht="99.75" customHeight="1">
      <c r="A37" s="23" t="s">
        <v>114</v>
      </c>
      <c r="B37" s="30" t="s">
        <v>47</v>
      </c>
      <c r="C37" s="25" t="s">
        <v>74</v>
      </c>
      <c r="D37" s="25" t="s">
        <v>78</v>
      </c>
      <c r="E37" s="25" t="s">
        <v>161</v>
      </c>
      <c r="F37" s="25" t="s">
        <v>66</v>
      </c>
      <c r="G37" s="35">
        <v>6087</v>
      </c>
      <c r="H37" s="25" t="s">
        <v>67</v>
      </c>
      <c r="I37" s="35">
        <v>5899</v>
      </c>
      <c r="J37" s="26">
        <v>150.78</v>
      </c>
      <c r="K37" s="25" t="s">
        <v>72</v>
      </c>
      <c r="L37" s="35">
        <v>1410</v>
      </c>
      <c r="M37" s="26">
        <v>111.37</v>
      </c>
      <c r="N37" s="26"/>
      <c r="O37" s="25"/>
      <c r="P37" s="26"/>
      <c r="Q37" s="27"/>
    </row>
    <row r="38" spans="1:17" s="29" customFormat="1" ht="99.75" customHeight="1">
      <c r="A38" s="23" t="s">
        <v>115</v>
      </c>
      <c r="B38" s="30">
        <v>8</v>
      </c>
      <c r="C38" s="25" t="s">
        <v>61</v>
      </c>
      <c r="D38" s="25" t="s">
        <v>162</v>
      </c>
      <c r="E38" s="25" t="s">
        <v>163</v>
      </c>
      <c r="F38" s="25" t="s">
        <v>66</v>
      </c>
      <c r="G38" s="35">
        <v>2757</v>
      </c>
      <c r="H38" s="25" t="s">
        <v>66</v>
      </c>
      <c r="I38" s="35">
        <v>2315</v>
      </c>
      <c r="J38" s="26">
        <v>49.51</v>
      </c>
      <c r="K38" s="25" t="s">
        <v>62</v>
      </c>
      <c r="L38" s="35">
        <v>625</v>
      </c>
      <c r="M38" s="26">
        <v>45.99</v>
      </c>
      <c r="N38" s="26"/>
      <c r="O38" s="25"/>
      <c r="P38" s="26"/>
      <c r="Q38" s="27">
        <f t="shared" si="0"/>
        <v>95.5</v>
      </c>
    </row>
    <row r="39" spans="1:17" s="29" customFormat="1" ht="85.5" customHeight="1">
      <c r="A39" s="23" t="s">
        <v>116</v>
      </c>
      <c r="B39" s="30" t="s">
        <v>48</v>
      </c>
      <c r="C39" s="25" t="s">
        <v>164</v>
      </c>
      <c r="D39" s="25" t="s">
        <v>165</v>
      </c>
      <c r="E39" s="25" t="s">
        <v>166</v>
      </c>
      <c r="F39" s="25" t="s">
        <v>141</v>
      </c>
      <c r="G39" s="35">
        <v>7386</v>
      </c>
      <c r="H39" s="25" t="s">
        <v>68</v>
      </c>
      <c r="I39" s="35">
        <v>613</v>
      </c>
      <c r="J39" s="26">
        <v>7.5</v>
      </c>
      <c r="K39" s="25" t="s">
        <v>78</v>
      </c>
      <c r="L39" s="35">
        <v>1087</v>
      </c>
      <c r="M39" s="26">
        <v>21.87</v>
      </c>
      <c r="N39" s="26"/>
      <c r="O39" s="25"/>
      <c r="P39" s="26"/>
      <c r="Q39" s="27"/>
    </row>
    <row r="40" spans="1:17" s="28" customFormat="1" ht="78.75">
      <c r="A40" s="23" t="s">
        <v>117</v>
      </c>
      <c r="B40" s="30">
        <v>9</v>
      </c>
      <c r="C40" s="25" t="s">
        <v>87</v>
      </c>
      <c r="D40" s="25" t="s">
        <v>167</v>
      </c>
      <c r="E40" s="25" t="s">
        <v>168</v>
      </c>
      <c r="F40" s="25" t="s">
        <v>89</v>
      </c>
      <c r="G40" s="35">
        <v>2583</v>
      </c>
      <c r="H40" s="25" t="s">
        <v>150</v>
      </c>
      <c r="I40" s="35">
        <v>139</v>
      </c>
      <c r="J40" s="26">
        <v>4.55</v>
      </c>
      <c r="K40" s="25" t="s">
        <v>62</v>
      </c>
      <c r="L40" s="35">
        <v>39</v>
      </c>
      <c r="M40" s="26">
        <v>1.73</v>
      </c>
      <c r="N40" s="26"/>
      <c r="O40" s="25"/>
      <c r="P40" s="26"/>
      <c r="Q40" s="27">
        <f t="shared" si="0"/>
        <v>6.279999999999999</v>
      </c>
    </row>
    <row r="41" spans="1:17" s="28" customFormat="1" ht="63">
      <c r="A41" s="23" t="s">
        <v>118</v>
      </c>
      <c r="B41" s="30" t="s">
        <v>49</v>
      </c>
      <c r="C41" s="25" t="s">
        <v>60</v>
      </c>
      <c r="D41" s="25" t="s">
        <v>90</v>
      </c>
      <c r="E41" s="25" t="s">
        <v>169</v>
      </c>
      <c r="F41" s="25" t="s">
        <v>90</v>
      </c>
      <c r="G41" s="35">
        <v>5944</v>
      </c>
      <c r="H41" s="25" t="s">
        <v>61</v>
      </c>
      <c r="I41" s="35">
        <v>0</v>
      </c>
      <c r="J41" s="26">
        <v>0</v>
      </c>
      <c r="K41" s="25" t="s">
        <v>61</v>
      </c>
      <c r="L41" s="35">
        <v>0</v>
      </c>
      <c r="M41" s="26">
        <v>0</v>
      </c>
      <c r="N41" s="26"/>
      <c r="O41" s="25"/>
      <c r="P41" s="26"/>
      <c r="Q41" s="27"/>
    </row>
    <row r="42" spans="1:17" s="65" customFormat="1" ht="65.25" customHeight="1">
      <c r="A42" s="23" t="s">
        <v>119</v>
      </c>
      <c r="B42" s="24">
        <v>10</v>
      </c>
      <c r="C42" s="24">
        <v>1</v>
      </c>
      <c r="D42" s="24">
        <v>12</v>
      </c>
      <c r="E42" s="24">
        <v>1980</v>
      </c>
      <c r="F42" s="24">
        <v>12</v>
      </c>
      <c r="G42" s="35">
        <v>1980</v>
      </c>
      <c r="H42" s="24">
        <v>0</v>
      </c>
      <c r="I42" s="35">
        <v>0</v>
      </c>
      <c r="J42" s="26">
        <v>0</v>
      </c>
      <c r="K42" s="24">
        <v>0</v>
      </c>
      <c r="L42" s="35">
        <v>0</v>
      </c>
      <c r="M42" s="26">
        <v>0</v>
      </c>
      <c r="N42" s="26"/>
      <c r="O42" s="24"/>
      <c r="P42" s="24"/>
      <c r="Q42" s="27">
        <f t="shared" si="0"/>
        <v>0</v>
      </c>
    </row>
    <row r="43" spans="1:17" s="65" customFormat="1" ht="97.5" customHeight="1">
      <c r="A43" s="23" t="s">
        <v>120</v>
      </c>
      <c r="B43" s="24" t="s">
        <v>50</v>
      </c>
      <c r="C43" s="24">
        <v>4</v>
      </c>
      <c r="D43" s="24">
        <v>29</v>
      </c>
      <c r="E43" s="24">
        <v>11391</v>
      </c>
      <c r="F43" s="24">
        <v>17</v>
      </c>
      <c r="G43" s="35">
        <v>6070</v>
      </c>
      <c r="H43" s="24">
        <v>9</v>
      </c>
      <c r="I43" s="35">
        <v>5059</v>
      </c>
      <c r="J43" s="26">
        <v>118.41</v>
      </c>
      <c r="K43" s="24">
        <v>3</v>
      </c>
      <c r="L43" s="35">
        <v>262</v>
      </c>
      <c r="M43" s="26">
        <v>24.18</v>
      </c>
      <c r="N43" s="26"/>
      <c r="O43" s="24"/>
      <c r="P43" s="24"/>
      <c r="Q43" s="27"/>
    </row>
    <row r="44" spans="1:17" s="28" customFormat="1" ht="100.5" customHeight="1">
      <c r="A44" s="23" t="s">
        <v>121</v>
      </c>
      <c r="B44" s="30">
        <v>11</v>
      </c>
      <c r="C44" s="25" t="s">
        <v>63</v>
      </c>
      <c r="D44" s="25" t="s">
        <v>75</v>
      </c>
      <c r="E44" s="25" t="s">
        <v>170</v>
      </c>
      <c r="F44" s="25" t="s">
        <v>59</v>
      </c>
      <c r="G44" s="35">
        <v>2619</v>
      </c>
      <c r="H44" s="25" t="s">
        <v>74</v>
      </c>
      <c r="I44" s="35">
        <v>1500</v>
      </c>
      <c r="J44" s="26">
        <v>30.15</v>
      </c>
      <c r="K44" s="25" t="s">
        <v>60</v>
      </c>
      <c r="L44" s="35">
        <v>110</v>
      </c>
      <c r="M44" s="26">
        <v>14.1</v>
      </c>
      <c r="N44" s="26"/>
      <c r="O44" s="25"/>
      <c r="P44" s="26"/>
      <c r="Q44" s="27">
        <f t="shared" si="0"/>
        <v>44.25</v>
      </c>
    </row>
    <row r="45" spans="1:17" s="28" customFormat="1" ht="83.25" customHeight="1">
      <c r="A45" s="23" t="s">
        <v>122</v>
      </c>
      <c r="B45" s="30" t="s">
        <v>51</v>
      </c>
      <c r="C45" s="25" t="s">
        <v>62</v>
      </c>
      <c r="D45" s="25" t="s">
        <v>171</v>
      </c>
      <c r="E45" s="25" t="s">
        <v>172</v>
      </c>
      <c r="F45" s="25" t="s">
        <v>64</v>
      </c>
      <c r="G45" s="35">
        <v>2194</v>
      </c>
      <c r="H45" s="25" t="s">
        <v>65</v>
      </c>
      <c r="I45" s="35">
        <v>554</v>
      </c>
      <c r="J45" s="26">
        <v>29.91</v>
      </c>
      <c r="K45" s="25" t="s">
        <v>62</v>
      </c>
      <c r="L45" s="35">
        <v>415</v>
      </c>
      <c r="M45" s="26">
        <v>40.56</v>
      </c>
      <c r="N45" s="26"/>
      <c r="O45" s="25"/>
      <c r="P45" s="26"/>
      <c r="Q45" s="27"/>
    </row>
    <row r="46" spans="1:17" s="28" customFormat="1" ht="78.75">
      <c r="A46" s="23" t="s">
        <v>123</v>
      </c>
      <c r="B46" s="30">
        <v>12</v>
      </c>
      <c r="C46" s="25" t="s">
        <v>61</v>
      </c>
      <c r="D46" s="25" t="s">
        <v>71</v>
      </c>
      <c r="E46" s="25" t="s">
        <v>173</v>
      </c>
      <c r="F46" s="25" t="s">
        <v>62</v>
      </c>
      <c r="G46" s="35">
        <v>730</v>
      </c>
      <c r="H46" s="25" t="s">
        <v>73</v>
      </c>
      <c r="I46" s="35">
        <v>126</v>
      </c>
      <c r="J46" s="26">
        <v>13.91</v>
      </c>
      <c r="K46" s="25" t="s">
        <v>77</v>
      </c>
      <c r="L46" s="35">
        <v>159</v>
      </c>
      <c r="M46" s="26">
        <v>15.11</v>
      </c>
      <c r="N46" s="26"/>
      <c r="O46" s="25"/>
      <c r="P46" s="26"/>
      <c r="Q46" s="27">
        <f t="shared" si="0"/>
        <v>29.02</v>
      </c>
    </row>
    <row r="47" spans="1:17" s="28" customFormat="1" ht="78.75">
      <c r="A47" s="23" t="s">
        <v>124</v>
      </c>
      <c r="B47" s="31" t="s">
        <v>52</v>
      </c>
      <c r="C47" s="25" t="s">
        <v>90</v>
      </c>
      <c r="D47" s="25" t="s">
        <v>174</v>
      </c>
      <c r="E47" s="25" t="s">
        <v>175</v>
      </c>
      <c r="F47" s="25" t="s">
        <v>176</v>
      </c>
      <c r="G47" s="35">
        <v>2858</v>
      </c>
      <c r="H47" s="25" t="s">
        <v>137</v>
      </c>
      <c r="I47" s="35">
        <v>1230</v>
      </c>
      <c r="J47" s="26">
        <v>25.5</v>
      </c>
      <c r="K47" s="25" t="s">
        <v>61</v>
      </c>
      <c r="L47" s="35">
        <v>0</v>
      </c>
      <c r="M47" s="26">
        <v>0</v>
      </c>
      <c r="N47" s="26"/>
      <c r="O47" s="25"/>
      <c r="P47" s="26"/>
      <c r="Q47" s="27"/>
    </row>
    <row r="48" spans="1:17" s="28" customFormat="1" ht="84.75" customHeight="1">
      <c r="A48" s="23" t="s">
        <v>125</v>
      </c>
      <c r="B48" s="30">
        <v>13</v>
      </c>
      <c r="C48" s="25" t="s">
        <v>74</v>
      </c>
      <c r="D48" s="25" t="s">
        <v>80</v>
      </c>
      <c r="E48" s="25" t="s">
        <v>177</v>
      </c>
      <c r="F48" s="25" t="s">
        <v>178</v>
      </c>
      <c r="G48" s="35">
        <v>532</v>
      </c>
      <c r="H48" s="25" t="s">
        <v>58</v>
      </c>
      <c r="I48" s="35">
        <v>462</v>
      </c>
      <c r="J48" s="26">
        <v>5.22</v>
      </c>
      <c r="K48" s="25">
        <v>0</v>
      </c>
      <c r="L48" s="35">
        <v>0</v>
      </c>
      <c r="M48" s="26">
        <v>0</v>
      </c>
      <c r="N48" s="26"/>
      <c r="O48" s="25"/>
      <c r="P48" s="26"/>
      <c r="Q48" s="27">
        <f t="shared" si="0"/>
        <v>5.22</v>
      </c>
    </row>
    <row r="49" spans="1:17" s="28" customFormat="1" ht="84.75" customHeight="1">
      <c r="A49" s="23" t="s">
        <v>126</v>
      </c>
      <c r="B49" s="30" t="s">
        <v>53</v>
      </c>
      <c r="C49" s="25" t="s">
        <v>64</v>
      </c>
      <c r="D49" s="25" t="s">
        <v>81</v>
      </c>
      <c r="E49" s="25" t="s">
        <v>179</v>
      </c>
      <c r="F49" s="25" t="s">
        <v>90</v>
      </c>
      <c r="G49" s="35">
        <v>4590</v>
      </c>
      <c r="H49" s="25" t="s">
        <v>62</v>
      </c>
      <c r="I49" s="35">
        <v>1528</v>
      </c>
      <c r="J49" s="26">
        <v>34.97</v>
      </c>
      <c r="K49" s="25" t="s">
        <v>72</v>
      </c>
      <c r="L49" s="35">
        <v>651</v>
      </c>
      <c r="M49" s="26">
        <v>50.68</v>
      </c>
      <c r="N49" s="26"/>
      <c r="O49" s="25"/>
      <c r="P49" s="26"/>
      <c r="Q49" s="27"/>
    </row>
    <row r="50" spans="1:17" s="28" customFormat="1" ht="86.25" customHeight="1">
      <c r="A50" s="23" t="s">
        <v>127</v>
      </c>
      <c r="B50" s="30">
        <v>14</v>
      </c>
      <c r="C50" s="25" t="s">
        <v>60</v>
      </c>
      <c r="D50" s="25" t="s">
        <v>81</v>
      </c>
      <c r="E50" s="25" t="s">
        <v>180</v>
      </c>
      <c r="F50" s="25" t="s">
        <v>90</v>
      </c>
      <c r="G50" s="35">
        <v>2504</v>
      </c>
      <c r="H50" s="25" t="s">
        <v>62</v>
      </c>
      <c r="I50" s="35">
        <v>704</v>
      </c>
      <c r="J50" s="26">
        <v>12.8</v>
      </c>
      <c r="K50" s="25" t="s">
        <v>72</v>
      </c>
      <c r="L50" s="35">
        <v>242</v>
      </c>
      <c r="M50" s="26">
        <v>16.9</v>
      </c>
      <c r="N50" s="26"/>
      <c r="O50" s="25"/>
      <c r="P50" s="26"/>
      <c r="Q50" s="27">
        <f t="shared" si="0"/>
        <v>29.7</v>
      </c>
    </row>
    <row r="51" spans="1:17" s="28" customFormat="1" ht="86.25" customHeight="1">
      <c r="A51" s="23" t="s">
        <v>128</v>
      </c>
      <c r="B51" s="30" t="s">
        <v>54</v>
      </c>
      <c r="C51" s="25" t="s">
        <v>181</v>
      </c>
      <c r="D51" s="25" t="s">
        <v>182</v>
      </c>
      <c r="E51" s="25" t="s">
        <v>183</v>
      </c>
      <c r="F51" s="25" t="s">
        <v>164</v>
      </c>
      <c r="G51" s="35">
        <v>931</v>
      </c>
      <c r="H51" s="25" t="s">
        <v>67</v>
      </c>
      <c r="I51" s="35">
        <v>1424</v>
      </c>
      <c r="J51" s="26">
        <v>28.59</v>
      </c>
      <c r="K51" s="25" t="s">
        <v>75</v>
      </c>
      <c r="L51" s="35">
        <v>1186</v>
      </c>
      <c r="M51" s="26">
        <v>39.42</v>
      </c>
      <c r="N51" s="26"/>
      <c r="O51" s="25"/>
      <c r="P51" s="26"/>
      <c r="Q51" s="27"/>
    </row>
    <row r="52" spans="1:17" s="28" customFormat="1" ht="86.25" customHeight="1">
      <c r="A52" s="23" t="s">
        <v>129</v>
      </c>
      <c r="B52" s="30">
        <v>15</v>
      </c>
      <c r="C52" s="25" t="s">
        <v>90</v>
      </c>
      <c r="D52" s="25" t="s">
        <v>184</v>
      </c>
      <c r="E52" s="25" t="s">
        <v>185</v>
      </c>
      <c r="F52" s="25" t="s">
        <v>76</v>
      </c>
      <c r="G52" s="35">
        <v>208</v>
      </c>
      <c r="H52" s="25" t="s">
        <v>59</v>
      </c>
      <c r="I52" s="35">
        <v>142</v>
      </c>
      <c r="J52" s="26">
        <v>5.58</v>
      </c>
      <c r="K52" s="25" t="s">
        <v>77</v>
      </c>
      <c r="L52" s="35">
        <v>125</v>
      </c>
      <c r="M52" s="26">
        <v>3.17</v>
      </c>
      <c r="N52" s="26"/>
      <c r="O52" s="25"/>
      <c r="P52" s="26"/>
      <c r="Q52" s="27"/>
    </row>
    <row r="54" ht="12.75">
      <c r="A54" s="4" t="s">
        <v>37</v>
      </c>
    </row>
    <row r="55" ht="12.75">
      <c r="A55" s="4" t="s">
        <v>14</v>
      </c>
    </row>
    <row r="56" ht="12.75">
      <c r="A56" s="4"/>
    </row>
    <row r="57" ht="12.75">
      <c r="A57" s="4" t="s">
        <v>15</v>
      </c>
    </row>
    <row r="58" ht="12.75">
      <c r="A58" s="4"/>
    </row>
    <row r="59" ht="12.75">
      <c r="A59" s="4"/>
    </row>
    <row r="61" spans="1:12" s="13" customFormat="1" ht="12.75">
      <c r="A61" s="4" t="s">
        <v>39</v>
      </c>
      <c r="B61" s="10"/>
      <c r="C61" s="10"/>
      <c r="D61" s="11" t="s">
        <v>56</v>
      </c>
      <c r="E61" s="12"/>
      <c r="F61" s="12"/>
      <c r="G61" s="36"/>
      <c r="I61" s="42"/>
      <c r="L61" s="42"/>
    </row>
    <row r="62" spans="1:12" s="13" customFormat="1" ht="12.75">
      <c r="A62" s="4" t="s">
        <v>35</v>
      </c>
      <c r="B62" s="14"/>
      <c r="C62" s="14"/>
      <c r="D62" s="11" t="s">
        <v>55</v>
      </c>
      <c r="E62" s="12"/>
      <c r="F62" s="12"/>
      <c r="G62" s="36"/>
      <c r="I62" s="42"/>
      <c r="L62" s="42"/>
    </row>
    <row r="63" spans="1:12" s="20" customFormat="1" ht="12.75">
      <c r="A63" s="4" t="s">
        <v>93</v>
      </c>
      <c r="B63" s="19"/>
      <c r="G63" s="37"/>
      <c r="I63" s="43"/>
      <c r="L63" s="43"/>
    </row>
    <row r="64" spans="1:12" s="13" customFormat="1" ht="12.75">
      <c r="A64" s="4" t="s">
        <v>28</v>
      </c>
      <c r="B64" s="15"/>
      <c r="G64" s="36"/>
      <c r="I64" s="42"/>
      <c r="L64" s="42"/>
    </row>
    <row r="65" spans="1:12" s="13" customFormat="1" ht="12.75">
      <c r="A65" s="4" t="s">
        <v>186</v>
      </c>
      <c r="B65" s="15"/>
      <c r="G65" s="36"/>
      <c r="I65" s="42"/>
      <c r="L65" s="42"/>
    </row>
  </sheetData>
  <sheetProtection/>
  <mergeCells count="39">
    <mergeCell ref="A3:E3"/>
    <mergeCell ref="K3:P3"/>
    <mergeCell ref="A4:E4"/>
    <mergeCell ref="K4:P4"/>
    <mergeCell ref="A1:E1"/>
    <mergeCell ref="A2:E2"/>
    <mergeCell ref="K1:M1"/>
    <mergeCell ref="N1:P1"/>
    <mergeCell ref="K2:M2"/>
    <mergeCell ref="N2:P2"/>
    <mergeCell ref="A13:P13"/>
    <mergeCell ref="A17:P17"/>
    <mergeCell ref="A16:P16"/>
    <mergeCell ref="O5:P5"/>
    <mergeCell ref="A6:E6"/>
    <mergeCell ref="L6:P6"/>
    <mergeCell ref="A7:E7"/>
    <mergeCell ref="L7:P7"/>
    <mergeCell ref="A5:E5"/>
    <mergeCell ref="E19:E21"/>
    <mergeCell ref="F19:M19"/>
    <mergeCell ref="F20:G20"/>
    <mergeCell ref="B19:B21"/>
    <mergeCell ref="L9:P9"/>
    <mergeCell ref="A10:E10"/>
    <mergeCell ref="M10:P10"/>
    <mergeCell ref="A11:E11"/>
    <mergeCell ref="N11:P11"/>
    <mergeCell ref="L12:P12"/>
    <mergeCell ref="H20:J20"/>
    <mergeCell ref="K20:M20"/>
    <mergeCell ref="A19:A21"/>
    <mergeCell ref="A14:P14"/>
    <mergeCell ref="A8:E8"/>
    <mergeCell ref="L8:P8"/>
    <mergeCell ref="N19:P20"/>
    <mergeCell ref="A15:P15"/>
    <mergeCell ref="C19:C21"/>
    <mergeCell ref="D19:D2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62" r:id="rId1"/>
  <rowBreaks count="1" manualBreakCount="1">
    <brk id="4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ДТСЗН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IlinaIN</dc:creator>
  <cp:keywords/>
  <dc:description/>
  <cp:lastModifiedBy>ПК</cp:lastModifiedBy>
  <cp:lastPrinted>2018-06-28T04:39:34Z</cp:lastPrinted>
  <dcterms:created xsi:type="dcterms:W3CDTF">2010-04-14T03:52:49Z</dcterms:created>
  <dcterms:modified xsi:type="dcterms:W3CDTF">2018-10-03T04:44:08Z</dcterms:modified>
  <cp:category/>
  <cp:version/>
  <cp:contentType/>
  <cp:contentStatus/>
</cp:coreProperties>
</file>