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5220" windowWidth="14475" windowHeight="6525" activeTab="0"/>
  </bookViews>
  <sheets>
    <sheet name="4 квартал" sheetId="1" r:id="rId1"/>
  </sheets>
  <definedNames>
    <definedName name="_xlnm.Print_Area" localSheetId="0">'4 квартал'!$A$1:$P$53</definedName>
  </definedNames>
  <calcPr fullCalcOnLoad="1" refMode="R1C1"/>
</workbook>
</file>

<file path=xl/sharedStrings.xml><?xml version="1.0" encoding="utf-8"?>
<sst xmlns="http://schemas.openxmlformats.org/spreadsheetml/2006/main" count="86" uniqueCount="79">
  <si>
    <t xml:space="preserve">Кол-во обращений </t>
  </si>
  <si>
    <t xml:space="preserve">Кол-во обслу-женных граждан </t>
  </si>
  <si>
    <t xml:space="preserve">Кол-во предо-ставлен-ных услуг </t>
  </si>
  <si>
    <t>Услуги, включенные в перечень гарантированных государством социальных услуг</t>
  </si>
  <si>
    <t>Дополнительные услуги, предоставляемые сверх перечня гарантированных государством социальных услуг</t>
  </si>
  <si>
    <t>бесплатно</t>
  </si>
  <si>
    <t>на условиях частичной оплаты</t>
  </si>
  <si>
    <t>на условиях полной оплаты</t>
  </si>
  <si>
    <t>чел.</t>
  </si>
  <si>
    <t>услуг</t>
  </si>
  <si>
    <t>сумма, тыс. руб.</t>
  </si>
  <si>
    <t>в том числе по отделениям:</t>
  </si>
  <si>
    <t>№ строки</t>
  </si>
  <si>
    <t>сумма,          тыс. руб.</t>
  </si>
  <si>
    <t xml:space="preserve">                                    (указать льготную категорию граждан, которым предоставили услуги на условиях частичной и полной оплаты)</t>
  </si>
  <si>
    <t>В графе 1, строках 2 и т.д. указываются полные наименования всех отделений, в которых граждане получили услуги.</t>
  </si>
  <si>
    <t>Кому представляется:</t>
  </si>
  <si>
    <t>Адрес: г. Ханты-Мансийск, ул. Мира, 5</t>
  </si>
  <si>
    <t>Форма СО-4</t>
  </si>
  <si>
    <t>Представляют:</t>
  </si>
  <si>
    <t>на 5-й день после отчётного периода,</t>
  </si>
  <si>
    <t>годовая – до 1 февраля</t>
  </si>
  <si>
    <t>учреждения социального обслуживания граждан</t>
  </si>
  <si>
    <t>пожилого возраста и инвалидов автономного округа</t>
  </si>
  <si>
    <t>тел/факс: 8(3467) 329-331</t>
  </si>
  <si>
    <t>наименование муниципального образования</t>
  </si>
  <si>
    <t>в электронном виде</t>
  </si>
  <si>
    <t xml:space="preserve">отдел организации социального обслуживания </t>
  </si>
  <si>
    <r>
      <t xml:space="preserve">тел/факс 8 (34675) </t>
    </r>
    <r>
      <rPr>
        <u val="single"/>
        <sz val="10"/>
        <rFont val="Times New Roman"/>
        <family val="1"/>
      </rPr>
      <t>3-21-38</t>
    </r>
  </si>
  <si>
    <t>(наименование учреждения, города, района)</t>
  </si>
  <si>
    <t>граждан пожилого возраста</t>
  </si>
  <si>
    <t>Департамента социального развития</t>
  </si>
  <si>
    <t xml:space="preserve">ежеквартальная </t>
  </si>
  <si>
    <t>Ханты-Мансийского автономного округа -Югры</t>
  </si>
  <si>
    <t xml:space="preserve">E-mail: NesterovaDN@dtsznhmao.ru </t>
  </si>
  <si>
    <t>Бюджетное учреждение Ханты-Мансийского автономного округа – Югры</t>
  </si>
  <si>
    <r>
      <t xml:space="preserve">Дополнительно: </t>
    </r>
    <r>
      <rPr>
        <u val="single"/>
        <sz val="10"/>
        <rFont val="Times New Roman"/>
        <family val="1"/>
      </rPr>
      <t>инвалиды 1,2,3 групп, ветераны труда РФ и ХМАО, участники и инвалиды ВОВ, труженики тыла, вдовы погибших (умерших) инвалидов ВОВ</t>
    </r>
  </si>
  <si>
    <t>Сведения о предоставленных социальных услугах гражданам пожилого возраста и инвалидов в учреждениях социального обслуживания                                                                                                                                                                                                                              Ханты-Мансийского автономного округа – Югры, бесплатно, на условиях частичной или полной оплаты</t>
  </si>
  <si>
    <t>Ф.И.О., подпись и.о. руководителя        ______________</t>
  </si>
  <si>
    <t>"Советский комплексный центр социального обслуживания населения", Советский район</t>
  </si>
  <si>
    <t>&lt;*&gt; Данная численность обслуженных граждан включает получателей социальных услуг, которым оказаны прочие услуги за 1 квартал (1671 получатель социальных услуг).</t>
  </si>
  <si>
    <t>&lt;**&gt; Данное количество предоставленных услуг включает прочие услуги за 1 квартал (2755 прочих услуг).</t>
  </si>
  <si>
    <t>1.1.</t>
  </si>
  <si>
    <t>2.1.</t>
  </si>
  <si>
    <t>3.1.</t>
  </si>
  <si>
    <t>4.1.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</si>
  <si>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</si>
  <si>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</si>
  <si>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</si>
  <si>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</si>
  <si>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</si>
  <si>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</si>
  <si>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</si>
  <si>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</si>
  <si>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</si>
  <si>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</si>
  <si>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И.В. Каткова</t>
  </si>
  <si>
    <t>Н.А. Прохорова</t>
  </si>
  <si>
    <t>Ф.И.О. исполнителя                               ______________</t>
  </si>
  <si>
    <t xml:space="preserve">по состоянию на "01" апреля 2019 г. </t>
  </si>
  <si>
    <t>Отделение дневного пребывания граждан пожилого возраста и инвалидов филиала в г.п. Коммунистический (1 кв)</t>
  </si>
  <si>
    <t>Отделение социального обслуживания на дому граждан пожилого возраста и инвалидов филиала в г.п. Коммунистический (1 кв)</t>
  </si>
  <si>
    <t>Отделение дневного пребывания граждан пожилого возраста и инвалидов филиала в г.п.Зеленоборск (1 кв)</t>
  </si>
  <si>
    <t>Отделение социального обслуживания  на дому граждан пожилого возраста и инвалидов филиала в г.п.Зеленоборск (1 кв)</t>
  </si>
  <si>
    <t>Специализированное отделение социально-медицинского обслуживания на дому граждан пожилого возраста и инвалидов филиала в г.п.Зеленоборск (1 кв)</t>
  </si>
  <si>
    <t>Специальный дом для одиноких престарелых филиала в г.п.Зеленоборск                       (1 кв)</t>
  </si>
  <si>
    <t>Отделение дневного пребывания граждан пожилого возраста и инвалидов филиала в г.п.Агириш (1 кв)</t>
  </si>
  <si>
    <t>Специализированное отделение социально-медицинского обслуживания на дому граждан пожилого возраста и инвалидов филиала в г.п.Агириш (1 кв)</t>
  </si>
  <si>
    <t>Специальный дом для одиноких престарелых филиала в г.п.Агириш (1 кв)</t>
  </si>
  <si>
    <t>Консультативное отделение    (1 кв)</t>
  </si>
  <si>
    <t>Социально-реабилитационное отделение для граждан пожилого возраста и инвалидов (1 кв)</t>
  </si>
  <si>
    <t>Специализированное отделение социально-медицинского обслуживания на дому граждан пожилого возраста и инвалидов (1 кв)</t>
  </si>
  <si>
    <t>Отделение социального обслуживания на дому граждан пожилого возраста и инвалидов (1 кв)</t>
  </si>
  <si>
    <t>Всего по учреждению                     (1 квартал)</t>
  </si>
  <si>
    <t>2512</t>
  </si>
  <si>
    <t>2112</t>
  </si>
  <si>
    <t>53910</t>
  </si>
  <si>
    <r>
      <t>"01" апреля 20</t>
    </r>
    <r>
      <rPr>
        <u val="single"/>
        <sz val="10"/>
        <rFont val="Times New Roman"/>
        <family val="1"/>
      </rPr>
      <t xml:space="preserve">19 </t>
    </r>
    <r>
      <rPr>
        <sz val="10"/>
        <rFont val="Times New Roman"/>
        <family val="1"/>
      </rPr>
      <t>г. № __________</t>
    </r>
  </si>
  <si>
    <t>Е-mail: SovKCSON@admhmao.ru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</si>
</sst>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#,##0.00_р_.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Helv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1" fillId="33" borderId="10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33" borderId="10" xfId="0" applyNumberFormat="1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48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16" fontId="10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NumberFormat="1" applyFill="1" applyAlignment="1">
      <alignment horizontal="right"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Border="1" applyAlignment="1">
      <alignment horizontal="center" vertical="top" wrapText="1"/>
    </xf>
    <xf numFmtId="0" fontId="9" fillId="33" borderId="10" xfId="0" applyNumberFormat="1" applyFont="1" applyFill="1" applyBorder="1" applyAlignment="1" applyProtection="1">
      <alignment horizontal="center" vertical="top" wrapText="1"/>
      <protection/>
    </xf>
    <xf numFmtId="2" fontId="9" fillId="33" borderId="10" xfId="0" applyNumberFormat="1" applyFont="1" applyFill="1" applyBorder="1" applyAlignment="1" applyProtection="1">
      <alignment horizontal="center" vertical="top" wrapText="1"/>
      <protection/>
    </xf>
    <xf numFmtId="2" fontId="9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textRotation="90" wrapText="1"/>
    </xf>
    <xf numFmtId="0" fontId="2" fillId="33" borderId="15" xfId="0" applyFont="1" applyFill="1" applyBorder="1" applyAlignment="1">
      <alignment horizontal="left" vertical="top" textRotation="90" wrapText="1"/>
    </xf>
    <xf numFmtId="0" fontId="1" fillId="33" borderId="11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0" xfId="0" applyFont="1" applyFill="1" applyAlignment="1">
      <alignment horizontal="right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textRotation="90" wrapText="1"/>
    </xf>
    <xf numFmtId="0" fontId="2" fillId="33" borderId="15" xfId="0" applyFont="1" applyFill="1" applyBorder="1" applyAlignment="1">
      <alignment horizontal="center" textRotation="90" wrapText="1"/>
    </xf>
    <xf numFmtId="0" fontId="2" fillId="33" borderId="17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52"/>
  <sheetViews>
    <sheetView tabSelected="1" view="pageBreakPreview" zoomScale="80" zoomScaleSheetLayoutView="80" zoomScalePageLayoutView="0" workbookViewId="0" topLeftCell="A37">
      <selection activeCell="S25" sqref="S25"/>
    </sheetView>
  </sheetViews>
  <sheetFormatPr defaultColWidth="9.00390625" defaultRowHeight="12.75"/>
  <cols>
    <col min="1" max="1" width="31.75390625" style="21" customWidth="1"/>
    <col min="2" max="2" width="5.25390625" style="21" customWidth="1"/>
    <col min="3" max="3" width="12.875" style="21" customWidth="1"/>
    <col min="4" max="4" width="13.75390625" style="21" customWidth="1"/>
    <col min="5" max="5" width="17.00390625" style="21" customWidth="1"/>
    <col min="6" max="6" width="13.875" style="21" customWidth="1"/>
    <col min="7" max="7" width="15.375" style="5" customWidth="1"/>
    <col min="8" max="8" width="9.875" style="21" customWidth="1"/>
    <col min="9" max="9" width="16.375" style="5" customWidth="1"/>
    <col min="10" max="10" width="14.25390625" style="21" customWidth="1"/>
    <col min="11" max="11" width="9.125" style="21" customWidth="1"/>
    <col min="12" max="12" width="13.625" style="5" customWidth="1"/>
    <col min="13" max="13" width="13.875" style="21" customWidth="1"/>
    <col min="14" max="14" width="17.75390625" style="5" customWidth="1"/>
    <col min="15" max="15" width="12.875" style="21" customWidth="1"/>
    <col min="16" max="16" width="10.375" style="21" customWidth="1"/>
    <col min="17" max="17" width="11.375" style="21" hidden="1" customWidth="1"/>
    <col min="18" max="16384" width="9.125" style="21" customWidth="1"/>
  </cols>
  <sheetData>
    <row r="1" spans="1:16" ht="12.75">
      <c r="A1" s="48" t="s">
        <v>16</v>
      </c>
      <c r="B1" s="48"/>
      <c r="C1" s="48"/>
      <c r="D1" s="48"/>
      <c r="E1" s="48"/>
      <c r="K1" s="50"/>
      <c r="L1" s="50"/>
      <c r="M1" s="50"/>
      <c r="N1" s="50"/>
      <c r="O1" s="50"/>
      <c r="P1" s="50"/>
    </row>
    <row r="2" spans="1:16" ht="12.75">
      <c r="A2" s="48" t="s">
        <v>27</v>
      </c>
      <c r="B2" s="48"/>
      <c r="C2" s="48"/>
      <c r="D2" s="48"/>
      <c r="E2" s="48"/>
      <c r="K2" s="50"/>
      <c r="L2" s="50"/>
      <c r="M2" s="50"/>
      <c r="N2" s="50"/>
      <c r="O2" s="50"/>
      <c r="P2" s="50"/>
    </row>
    <row r="3" spans="1:16" ht="12.75">
      <c r="A3" s="48" t="s">
        <v>30</v>
      </c>
      <c r="B3" s="48"/>
      <c r="C3" s="48"/>
      <c r="D3" s="48"/>
      <c r="E3" s="48"/>
      <c r="K3" s="49" t="s">
        <v>18</v>
      </c>
      <c r="L3" s="49"/>
      <c r="M3" s="49"/>
      <c r="N3" s="49"/>
      <c r="O3" s="49"/>
      <c r="P3" s="49"/>
    </row>
    <row r="4" spans="1:16" ht="12.75">
      <c r="A4" s="48" t="s">
        <v>31</v>
      </c>
      <c r="B4" s="48"/>
      <c r="C4" s="48"/>
      <c r="D4" s="48"/>
      <c r="E4" s="48"/>
      <c r="K4" s="50" t="s">
        <v>32</v>
      </c>
      <c r="L4" s="50"/>
      <c r="M4" s="50"/>
      <c r="N4" s="50"/>
      <c r="O4" s="50"/>
      <c r="P4" s="50"/>
    </row>
    <row r="5" spans="1:16" ht="12.75">
      <c r="A5" s="48" t="s">
        <v>33</v>
      </c>
      <c r="B5" s="48"/>
      <c r="C5" s="48"/>
      <c r="D5" s="48"/>
      <c r="E5" s="48"/>
      <c r="K5" s="22"/>
      <c r="L5" s="23"/>
      <c r="M5" s="22"/>
      <c r="N5" s="23"/>
      <c r="O5" s="50" t="s">
        <v>19</v>
      </c>
      <c r="P5" s="50"/>
    </row>
    <row r="6" spans="1:16" ht="12.75">
      <c r="A6" s="48" t="s">
        <v>17</v>
      </c>
      <c r="B6" s="48"/>
      <c r="C6" s="48"/>
      <c r="D6" s="48"/>
      <c r="E6" s="48"/>
      <c r="K6" s="22"/>
      <c r="L6" s="50" t="s">
        <v>22</v>
      </c>
      <c r="M6" s="50"/>
      <c r="N6" s="50"/>
      <c r="O6" s="50"/>
      <c r="P6" s="50"/>
    </row>
    <row r="7" spans="1:16" ht="12.75">
      <c r="A7" s="48" t="s">
        <v>24</v>
      </c>
      <c r="B7" s="48"/>
      <c r="C7" s="48"/>
      <c r="D7" s="48"/>
      <c r="E7" s="48"/>
      <c r="K7" s="22"/>
      <c r="L7" s="50" t="s">
        <v>23</v>
      </c>
      <c r="M7" s="50"/>
      <c r="N7" s="50"/>
      <c r="O7" s="50"/>
      <c r="P7" s="50"/>
    </row>
    <row r="8" spans="1:16" ht="12.75">
      <c r="A8" s="48" t="s">
        <v>34</v>
      </c>
      <c r="B8" s="48"/>
      <c r="C8" s="48"/>
      <c r="D8" s="48"/>
      <c r="E8" s="48"/>
      <c r="K8" s="22"/>
      <c r="L8" s="50" t="s">
        <v>20</v>
      </c>
      <c r="M8" s="50"/>
      <c r="N8" s="50"/>
      <c r="O8" s="50"/>
      <c r="P8" s="50"/>
    </row>
    <row r="9" spans="1:16" ht="12.75">
      <c r="A9" s="24"/>
      <c r="B9" s="24"/>
      <c r="C9" s="24"/>
      <c r="D9" s="24"/>
      <c r="E9" s="24"/>
      <c r="K9" s="22"/>
      <c r="L9" s="50" t="s">
        <v>21</v>
      </c>
      <c r="M9" s="50"/>
      <c r="N9" s="50"/>
      <c r="O9" s="50"/>
      <c r="P9" s="50"/>
    </row>
    <row r="10" spans="1:16" ht="12.75">
      <c r="A10" s="59"/>
      <c r="B10" s="59"/>
      <c r="C10" s="59"/>
      <c r="D10" s="59"/>
      <c r="E10" s="59"/>
      <c r="K10" s="22"/>
      <c r="L10" s="23"/>
      <c r="M10" s="50" t="s">
        <v>26</v>
      </c>
      <c r="N10" s="50"/>
      <c r="O10" s="50"/>
      <c r="P10" s="50"/>
    </row>
    <row r="11" spans="1:16" ht="12.75">
      <c r="A11" s="60" t="s">
        <v>25</v>
      </c>
      <c r="B11" s="60"/>
      <c r="C11" s="60"/>
      <c r="D11" s="60"/>
      <c r="E11" s="60"/>
      <c r="K11" s="22"/>
      <c r="L11" s="23"/>
      <c r="M11" s="22"/>
      <c r="N11" s="61"/>
      <c r="O11" s="61"/>
      <c r="P11" s="61"/>
    </row>
    <row r="12" spans="1:16" ht="12.75">
      <c r="A12" s="1"/>
      <c r="L12" s="50"/>
      <c r="M12" s="50"/>
      <c r="N12" s="50"/>
      <c r="O12" s="50"/>
      <c r="P12" s="50"/>
    </row>
    <row r="13" spans="1:16" ht="30" customHeight="1">
      <c r="A13" s="51" t="s">
        <v>37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.75">
      <c r="A14" s="52" t="s">
        <v>35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 customHeight="1">
      <c r="A15" s="52" t="s">
        <v>39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2.75" customHeight="1">
      <c r="A16" s="53" t="s">
        <v>29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4.25" customHeight="1">
      <c r="A17" s="52" t="s">
        <v>59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9" spans="1:16" s="25" customFormat="1" ht="24.75" customHeight="1">
      <c r="A19" s="62"/>
      <c r="B19" s="57" t="s">
        <v>12</v>
      </c>
      <c r="C19" s="63" t="s">
        <v>0</v>
      </c>
      <c r="D19" s="54" t="s">
        <v>1</v>
      </c>
      <c r="E19" s="54" t="s">
        <v>2</v>
      </c>
      <c r="F19" s="54" t="s">
        <v>3</v>
      </c>
      <c r="G19" s="54"/>
      <c r="H19" s="54"/>
      <c r="I19" s="54"/>
      <c r="J19" s="54"/>
      <c r="K19" s="54"/>
      <c r="L19" s="54"/>
      <c r="M19" s="54"/>
      <c r="N19" s="54" t="s">
        <v>4</v>
      </c>
      <c r="O19" s="54"/>
      <c r="P19" s="54"/>
    </row>
    <row r="20" spans="1:16" s="25" customFormat="1" ht="26.25" customHeight="1">
      <c r="A20" s="62"/>
      <c r="B20" s="58"/>
      <c r="C20" s="64"/>
      <c r="D20" s="54"/>
      <c r="E20" s="54"/>
      <c r="F20" s="55" t="s">
        <v>5</v>
      </c>
      <c r="G20" s="56"/>
      <c r="H20" s="54" t="s">
        <v>6</v>
      </c>
      <c r="I20" s="54"/>
      <c r="J20" s="54"/>
      <c r="K20" s="54" t="s">
        <v>7</v>
      </c>
      <c r="L20" s="54"/>
      <c r="M20" s="54"/>
      <c r="N20" s="54"/>
      <c r="O20" s="54"/>
      <c r="P20" s="54"/>
    </row>
    <row r="21" spans="1:16" s="25" customFormat="1" ht="25.5">
      <c r="A21" s="62"/>
      <c r="B21" s="58"/>
      <c r="C21" s="65"/>
      <c r="D21" s="54"/>
      <c r="E21" s="54"/>
      <c r="F21" s="26" t="s">
        <v>8</v>
      </c>
      <c r="G21" s="6" t="s">
        <v>9</v>
      </c>
      <c r="H21" s="26" t="s">
        <v>8</v>
      </c>
      <c r="I21" s="27" t="s">
        <v>9</v>
      </c>
      <c r="J21" s="26" t="s">
        <v>10</v>
      </c>
      <c r="K21" s="26" t="s">
        <v>8</v>
      </c>
      <c r="L21" s="27" t="s">
        <v>9</v>
      </c>
      <c r="M21" s="26" t="s">
        <v>10</v>
      </c>
      <c r="N21" s="27" t="s">
        <v>8</v>
      </c>
      <c r="O21" s="26" t="s">
        <v>9</v>
      </c>
      <c r="P21" s="26" t="s">
        <v>13</v>
      </c>
    </row>
    <row r="22" spans="1:16" s="25" customFormat="1" ht="15.75">
      <c r="A22" s="28">
        <v>1</v>
      </c>
      <c r="B22" s="28">
        <v>2</v>
      </c>
      <c r="C22" s="28">
        <v>3</v>
      </c>
      <c r="D22" s="28">
        <v>4</v>
      </c>
      <c r="E22" s="28">
        <v>5</v>
      </c>
      <c r="F22" s="28">
        <v>6</v>
      </c>
      <c r="G22" s="3">
        <v>7</v>
      </c>
      <c r="H22" s="28">
        <v>8</v>
      </c>
      <c r="I22" s="3">
        <v>9</v>
      </c>
      <c r="J22" s="28">
        <v>10</v>
      </c>
      <c r="K22" s="28">
        <v>11</v>
      </c>
      <c r="L22" s="3">
        <v>12</v>
      </c>
      <c r="M22" s="28">
        <v>13</v>
      </c>
      <c r="N22" s="3">
        <v>14</v>
      </c>
      <c r="O22" s="28">
        <v>15</v>
      </c>
      <c r="P22" s="28">
        <v>16</v>
      </c>
    </row>
    <row r="23" spans="1:17" s="16" customFormat="1" ht="31.5" customHeight="1">
      <c r="A23" s="17" t="s">
        <v>73</v>
      </c>
      <c r="B23" s="13" t="s">
        <v>42</v>
      </c>
      <c r="C23" s="14" t="s">
        <v>74</v>
      </c>
      <c r="D23" s="14" t="s">
        <v>75</v>
      </c>
      <c r="E23" s="14" t="s">
        <v>76</v>
      </c>
      <c r="F23" s="8">
        <v>1811</v>
      </c>
      <c r="G23" s="8">
        <v>29761</v>
      </c>
      <c r="H23" s="8">
        <v>146</v>
      </c>
      <c r="I23" s="8">
        <v>19243</v>
      </c>
      <c r="J23" s="4">
        <f>J25+J26+J27+J28+J29+J30+J31+J32+J33+J34+J35+J36+J37</f>
        <v>665.7900000000001</v>
      </c>
      <c r="K23" s="8">
        <v>155</v>
      </c>
      <c r="L23" s="8">
        <v>4906</v>
      </c>
      <c r="M23" s="4">
        <f>M25+M26+M27+M28+M29+M30+M31+M32+M33+M34+M35+M36+M37</f>
        <v>423.85999999999996</v>
      </c>
      <c r="N23" s="8">
        <v>35</v>
      </c>
      <c r="O23" s="8">
        <v>223</v>
      </c>
      <c r="P23" s="4">
        <f>P25+P26+P27+P28+P29+P30+P31+P32+P33+P34+P35+P36+P37</f>
        <v>38.790000000000006</v>
      </c>
      <c r="Q23" s="15">
        <f>J23+M23+P23</f>
        <v>1128.44</v>
      </c>
    </row>
    <row r="24" spans="1:17" s="16" customFormat="1" ht="15.75">
      <c r="A24" s="29" t="s">
        <v>11</v>
      </c>
      <c r="B24" s="13"/>
      <c r="C24" s="30"/>
      <c r="D24" s="30"/>
      <c r="E24" s="30"/>
      <c r="F24" s="30"/>
      <c r="G24" s="7"/>
      <c r="H24" s="30"/>
      <c r="I24" s="7"/>
      <c r="J24" s="30"/>
      <c r="K24" s="30"/>
      <c r="L24" s="7"/>
      <c r="M24" s="30"/>
      <c r="N24" s="7"/>
      <c r="O24" s="30"/>
      <c r="P24" s="30"/>
      <c r="Q24" s="15">
        <f aca="true" t="shared" si="0" ref="Q24:Q37">J24+M24+P24</f>
        <v>0</v>
      </c>
    </row>
    <row r="25" spans="1:17" s="16" customFormat="1" ht="69" customHeight="1">
      <c r="A25" s="12" t="s">
        <v>72</v>
      </c>
      <c r="B25" s="13" t="s">
        <v>43</v>
      </c>
      <c r="C25" s="46">
        <v>17</v>
      </c>
      <c r="D25" s="46">
        <v>122</v>
      </c>
      <c r="E25" s="46">
        <f>SUM(G25+I25+L25)</f>
        <v>6405</v>
      </c>
      <c r="F25" s="46">
        <v>31</v>
      </c>
      <c r="G25" s="46">
        <v>3340</v>
      </c>
      <c r="H25" s="46">
        <v>28</v>
      </c>
      <c r="I25" s="46">
        <v>1508</v>
      </c>
      <c r="J25" s="47">
        <v>98.34</v>
      </c>
      <c r="K25" s="46">
        <v>58</v>
      </c>
      <c r="L25" s="46">
        <v>1557</v>
      </c>
      <c r="M25" s="47">
        <v>148.42</v>
      </c>
      <c r="N25" s="46">
        <v>6</v>
      </c>
      <c r="O25" s="46">
        <v>28</v>
      </c>
      <c r="P25" s="47">
        <v>4.55</v>
      </c>
      <c r="Q25" s="15">
        <f t="shared" si="0"/>
        <v>251.31</v>
      </c>
    </row>
    <row r="26" spans="1:17" s="16" customFormat="1" ht="83.25" customHeight="1">
      <c r="A26" s="12" t="s">
        <v>71</v>
      </c>
      <c r="B26" s="13" t="s">
        <v>44</v>
      </c>
      <c r="C26" s="39">
        <v>15</v>
      </c>
      <c r="D26" s="39">
        <v>127</v>
      </c>
      <c r="E26" s="39">
        <v>21972</v>
      </c>
      <c r="F26" s="39">
        <v>42</v>
      </c>
      <c r="G26" s="39">
        <v>8858</v>
      </c>
      <c r="H26" s="39">
        <v>41</v>
      </c>
      <c r="I26" s="39">
        <v>11173</v>
      </c>
      <c r="J26" s="44">
        <v>328.12</v>
      </c>
      <c r="K26" s="39">
        <v>40</v>
      </c>
      <c r="L26" s="39">
        <v>1941</v>
      </c>
      <c r="M26" s="44">
        <v>187.01</v>
      </c>
      <c r="N26" s="39">
        <v>25</v>
      </c>
      <c r="O26" s="39">
        <v>175</v>
      </c>
      <c r="P26" s="44">
        <v>22.14</v>
      </c>
      <c r="Q26" s="15">
        <f t="shared" si="0"/>
        <v>537.27</v>
      </c>
    </row>
    <row r="27" spans="1:17" s="16" customFormat="1" ht="69" customHeight="1">
      <c r="A27" s="12" t="s">
        <v>70</v>
      </c>
      <c r="B27" s="13" t="s">
        <v>45</v>
      </c>
      <c r="C27" s="8">
        <v>117</v>
      </c>
      <c r="D27" s="42">
        <v>117</v>
      </c>
      <c r="E27" s="8">
        <v>3275</v>
      </c>
      <c r="F27" s="42">
        <v>75</v>
      </c>
      <c r="G27" s="42">
        <v>1689</v>
      </c>
      <c r="H27" s="8">
        <v>31</v>
      </c>
      <c r="I27" s="42">
        <v>1030</v>
      </c>
      <c r="J27" s="4">
        <v>58.36</v>
      </c>
      <c r="K27" s="8">
        <v>11</v>
      </c>
      <c r="L27" s="42">
        <v>556</v>
      </c>
      <c r="M27" s="43">
        <v>6.33</v>
      </c>
      <c r="N27" s="8">
        <v>4</v>
      </c>
      <c r="O27" s="42">
        <v>33</v>
      </c>
      <c r="P27" s="4">
        <v>2.71</v>
      </c>
      <c r="Q27" s="15">
        <f t="shared" si="0"/>
        <v>67.39999999999999</v>
      </c>
    </row>
    <row r="28" spans="1:17" s="18" customFormat="1" ht="31.5">
      <c r="A28" s="12" t="s">
        <v>69</v>
      </c>
      <c r="B28" s="13" t="s">
        <v>46</v>
      </c>
      <c r="C28" s="39">
        <v>2281</v>
      </c>
      <c r="D28" s="40">
        <f>SUM(F28+H28+K28+N28)</f>
        <v>1516</v>
      </c>
      <c r="E28" s="39">
        <f>SUM(G28+I28+L28+O28)</f>
        <v>2975</v>
      </c>
      <c r="F28" s="39">
        <v>1504</v>
      </c>
      <c r="G28" s="39">
        <v>2957</v>
      </c>
      <c r="H28" s="39">
        <v>0</v>
      </c>
      <c r="I28" s="39">
        <v>0</v>
      </c>
      <c r="J28" s="44">
        <v>0</v>
      </c>
      <c r="K28" s="39">
        <v>12</v>
      </c>
      <c r="L28" s="39">
        <v>18</v>
      </c>
      <c r="M28" s="44">
        <v>12.91</v>
      </c>
      <c r="N28" s="39">
        <v>0</v>
      </c>
      <c r="O28" s="39">
        <v>0</v>
      </c>
      <c r="P28" s="44">
        <v>0</v>
      </c>
      <c r="Q28" s="15">
        <f t="shared" si="0"/>
        <v>12.91</v>
      </c>
    </row>
    <row r="29" spans="1:17" s="18" customFormat="1" ht="51.75" customHeight="1">
      <c r="A29" s="12" t="s">
        <v>68</v>
      </c>
      <c r="B29" s="19" t="s">
        <v>47</v>
      </c>
      <c r="C29" s="39">
        <v>0</v>
      </c>
      <c r="D29" s="39">
        <v>8</v>
      </c>
      <c r="E29" s="39">
        <f aca="true" t="shared" si="1" ref="E29:E37">SUM(G29+I29+L29+O29)</f>
        <v>1420</v>
      </c>
      <c r="F29" s="39">
        <v>8</v>
      </c>
      <c r="G29" s="40">
        <v>1420</v>
      </c>
      <c r="H29" s="41">
        <v>0</v>
      </c>
      <c r="I29" s="39">
        <v>0</v>
      </c>
      <c r="J29" s="44">
        <v>0</v>
      </c>
      <c r="K29" s="39">
        <v>0</v>
      </c>
      <c r="L29" s="39">
        <v>0</v>
      </c>
      <c r="M29" s="44">
        <v>0</v>
      </c>
      <c r="N29" s="41">
        <v>0</v>
      </c>
      <c r="O29" s="39">
        <v>0</v>
      </c>
      <c r="P29" s="44">
        <v>0</v>
      </c>
      <c r="Q29" s="15">
        <f t="shared" si="0"/>
        <v>0</v>
      </c>
    </row>
    <row r="30" spans="1:17" s="18" customFormat="1" ht="99" customHeight="1">
      <c r="A30" s="12" t="s">
        <v>67</v>
      </c>
      <c r="B30" s="19" t="s">
        <v>48</v>
      </c>
      <c r="C30" s="39">
        <v>2</v>
      </c>
      <c r="D30" s="39">
        <v>38</v>
      </c>
      <c r="E30" s="39">
        <f t="shared" si="1"/>
        <v>4938</v>
      </c>
      <c r="F30" s="39">
        <v>17</v>
      </c>
      <c r="G30" s="39">
        <v>2539</v>
      </c>
      <c r="H30" s="41">
        <v>16</v>
      </c>
      <c r="I30" s="39">
        <v>2230</v>
      </c>
      <c r="J30" s="4">
        <v>95.55</v>
      </c>
      <c r="K30" s="39">
        <v>5</v>
      </c>
      <c r="L30" s="39">
        <v>111</v>
      </c>
      <c r="M30" s="4">
        <v>10.36</v>
      </c>
      <c r="N30" s="41">
        <v>1</v>
      </c>
      <c r="O30" s="39">
        <v>58</v>
      </c>
      <c r="P30" s="44">
        <v>7.26</v>
      </c>
      <c r="Q30" s="15">
        <f t="shared" si="0"/>
        <v>113.17</v>
      </c>
    </row>
    <row r="31" spans="1:17" s="16" customFormat="1" ht="78.75">
      <c r="A31" s="12" t="s">
        <v>66</v>
      </c>
      <c r="B31" s="19" t="s">
        <v>49</v>
      </c>
      <c r="C31" s="39">
        <v>65</v>
      </c>
      <c r="D31" s="39">
        <v>65</v>
      </c>
      <c r="E31" s="39">
        <f t="shared" si="1"/>
        <v>1114</v>
      </c>
      <c r="F31" s="39">
        <v>42</v>
      </c>
      <c r="G31" s="39">
        <v>678</v>
      </c>
      <c r="H31" s="41">
        <v>20</v>
      </c>
      <c r="I31" s="39">
        <v>408</v>
      </c>
      <c r="J31" s="44">
        <v>9.84</v>
      </c>
      <c r="K31" s="39">
        <v>3</v>
      </c>
      <c r="L31" s="39">
        <v>28</v>
      </c>
      <c r="M31" s="44">
        <v>0.57</v>
      </c>
      <c r="N31" s="41">
        <v>0</v>
      </c>
      <c r="O31" s="39">
        <v>0</v>
      </c>
      <c r="P31" s="44">
        <v>0</v>
      </c>
      <c r="Q31" s="15">
        <f t="shared" si="0"/>
        <v>10.41</v>
      </c>
    </row>
    <row r="32" spans="1:17" s="16" customFormat="1" ht="66" customHeight="1">
      <c r="A32" s="12" t="s">
        <v>65</v>
      </c>
      <c r="B32" s="13" t="s">
        <v>50</v>
      </c>
      <c r="C32" s="39">
        <v>1</v>
      </c>
      <c r="D32" s="39">
        <v>10</v>
      </c>
      <c r="E32" s="39">
        <f t="shared" si="1"/>
        <v>1524</v>
      </c>
      <c r="F32" s="39">
        <v>10</v>
      </c>
      <c r="G32" s="40">
        <v>1524</v>
      </c>
      <c r="H32" s="41">
        <v>0</v>
      </c>
      <c r="I32" s="39">
        <v>0</v>
      </c>
      <c r="J32" s="44">
        <v>0</v>
      </c>
      <c r="K32" s="39">
        <v>0</v>
      </c>
      <c r="L32" s="39">
        <v>0</v>
      </c>
      <c r="M32" s="44">
        <v>0</v>
      </c>
      <c r="N32" s="41">
        <v>0</v>
      </c>
      <c r="O32" s="39">
        <v>0</v>
      </c>
      <c r="P32" s="44">
        <v>0</v>
      </c>
      <c r="Q32" s="15">
        <f t="shared" si="0"/>
        <v>0</v>
      </c>
    </row>
    <row r="33" spans="1:17" s="16" customFormat="1" ht="100.5" customHeight="1">
      <c r="A33" s="12" t="s">
        <v>64</v>
      </c>
      <c r="B33" s="19" t="s">
        <v>51</v>
      </c>
      <c r="C33" s="39">
        <v>3</v>
      </c>
      <c r="D33" s="39">
        <v>31</v>
      </c>
      <c r="E33" s="39">
        <f t="shared" si="1"/>
        <v>4032</v>
      </c>
      <c r="F33" s="39">
        <v>25</v>
      </c>
      <c r="G33" s="39">
        <v>2621</v>
      </c>
      <c r="H33" s="41">
        <v>5</v>
      </c>
      <c r="I33" s="39">
        <v>1361</v>
      </c>
      <c r="J33" s="44">
        <v>21.95</v>
      </c>
      <c r="K33" s="39">
        <v>1</v>
      </c>
      <c r="L33" s="39">
        <v>30</v>
      </c>
      <c r="M33" s="44">
        <v>2.24</v>
      </c>
      <c r="N33" s="41">
        <v>4</v>
      </c>
      <c r="O33" s="39">
        <v>20</v>
      </c>
      <c r="P33" s="44">
        <v>2.13</v>
      </c>
      <c r="Q33" s="15">
        <f t="shared" si="0"/>
        <v>26.319999999999997</v>
      </c>
    </row>
    <row r="34" spans="1:17" s="16" customFormat="1" ht="78.75">
      <c r="A34" s="12" t="s">
        <v>63</v>
      </c>
      <c r="B34" s="20" t="s">
        <v>52</v>
      </c>
      <c r="C34" s="39">
        <v>2</v>
      </c>
      <c r="D34" s="39">
        <v>23</v>
      </c>
      <c r="E34" s="39">
        <f t="shared" si="1"/>
        <v>1622</v>
      </c>
      <c r="F34" s="39">
        <v>10</v>
      </c>
      <c r="G34" s="40">
        <v>962</v>
      </c>
      <c r="H34" s="41">
        <v>4</v>
      </c>
      <c r="I34" s="39">
        <v>423</v>
      </c>
      <c r="J34" s="44">
        <v>26.25</v>
      </c>
      <c r="K34" s="39">
        <v>9</v>
      </c>
      <c r="L34" s="39">
        <v>237</v>
      </c>
      <c r="M34" s="44">
        <v>23.83</v>
      </c>
      <c r="N34" s="41">
        <v>0</v>
      </c>
      <c r="O34" s="39">
        <v>0</v>
      </c>
      <c r="P34" s="44">
        <v>0</v>
      </c>
      <c r="Q34" s="15">
        <f t="shared" si="0"/>
        <v>50.08</v>
      </c>
    </row>
    <row r="35" spans="1:17" s="16" customFormat="1" ht="84.75" customHeight="1">
      <c r="A35" s="12" t="s">
        <v>62</v>
      </c>
      <c r="B35" s="19" t="s">
        <v>53</v>
      </c>
      <c r="C35" s="39">
        <v>0</v>
      </c>
      <c r="D35" s="39">
        <v>61</v>
      </c>
      <c r="E35" s="39">
        <f t="shared" si="1"/>
        <v>1171</v>
      </c>
      <c r="F35" s="39">
        <v>46</v>
      </c>
      <c r="G35" s="39">
        <v>953</v>
      </c>
      <c r="H35" s="41">
        <v>15</v>
      </c>
      <c r="I35" s="39">
        <v>218</v>
      </c>
      <c r="J35" s="44">
        <v>12.76</v>
      </c>
      <c r="K35" s="39">
        <v>0</v>
      </c>
      <c r="L35" s="39">
        <v>0</v>
      </c>
      <c r="M35" s="44">
        <v>0</v>
      </c>
      <c r="N35" s="41">
        <v>0</v>
      </c>
      <c r="O35" s="39">
        <v>0</v>
      </c>
      <c r="P35" s="44">
        <v>0</v>
      </c>
      <c r="Q35" s="15">
        <f t="shared" si="0"/>
        <v>12.76</v>
      </c>
    </row>
    <row r="36" spans="1:17" s="16" customFormat="1" ht="86.25" customHeight="1">
      <c r="A36" s="12" t="s">
        <v>61</v>
      </c>
      <c r="B36" s="19" t="s">
        <v>54</v>
      </c>
      <c r="C36" s="39">
        <v>4</v>
      </c>
      <c r="D36" s="39">
        <v>32</v>
      </c>
      <c r="E36" s="39">
        <f t="shared" si="1"/>
        <v>2415</v>
      </c>
      <c r="F36" s="39">
        <v>11</v>
      </c>
      <c r="G36" s="39">
        <v>1214</v>
      </c>
      <c r="H36" s="39">
        <v>10</v>
      </c>
      <c r="I36" s="39">
        <v>944</v>
      </c>
      <c r="J36" s="44">
        <v>14.05</v>
      </c>
      <c r="K36" s="39">
        <v>11</v>
      </c>
      <c r="L36" s="39">
        <v>257</v>
      </c>
      <c r="M36" s="44">
        <v>20.86</v>
      </c>
      <c r="N36" s="39"/>
      <c r="O36" s="39"/>
      <c r="P36" s="44"/>
      <c r="Q36" s="15">
        <f t="shared" si="0"/>
        <v>34.91</v>
      </c>
    </row>
    <row r="37" spans="1:17" s="16" customFormat="1" ht="81" customHeight="1">
      <c r="A37" s="12" t="s">
        <v>60</v>
      </c>
      <c r="B37" s="19" t="s">
        <v>55</v>
      </c>
      <c r="C37" s="39">
        <v>7</v>
      </c>
      <c r="D37" s="39">
        <v>64</v>
      </c>
      <c r="E37" s="39">
        <f t="shared" si="1"/>
        <v>887</v>
      </c>
      <c r="F37" s="39">
        <v>43</v>
      </c>
      <c r="G37" s="39">
        <v>500</v>
      </c>
      <c r="H37" s="41">
        <v>4</v>
      </c>
      <c r="I37" s="39">
        <v>87</v>
      </c>
      <c r="J37" s="44">
        <v>0.57</v>
      </c>
      <c r="K37" s="39">
        <v>17</v>
      </c>
      <c r="L37" s="39">
        <v>300</v>
      </c>
      <c r="M37" s="44">
        <v>11.33</v>
      </c>
      <c r="N37" s="41"/>
      <c r="O37" s="39"/>
      <c r="P37" s="44"/>
      <c r="Q37" s="15">
        <f t="shared" si="0"/>
        <v>11.9</v>
      </c>
    </row>
    <row r="39" ht="12.75">
      <c r="A39" s="1" t="s">
        <v>36</v>
      </c>
    </row>
    <row r="40" ht="12.75">
      <c r="A40" s="1" t="s">
        <v>14</v>
      </c>
    </row>
    <row r="41" ht="12.75">
      <c r="A41" s="1"/>
    </row>
    <row r="42" ht="12.75">
      <c r="A42" s="1" t="s">
        <v>15</v>
      </c>
    </row>
    <row r="43" ht="12.75">
      <c r="A43" s="1"/>
    </row>
    <row r="44" spans="1:14" s="2" customFormat="1" ht="12.75">
      <c r="A44" s="1" t="s">
        <v>40</v>
      </c>
      <c r="B44" s="1"/>
      <c r="C44" s="1"/>
      <c r="D44" s="1"/>
      <c r="E44" s="1"/>
      <c r="F44" s="1"/>
      <c r="G44" s="9"/>
      <c r="H44" s="1"/>
      <c r="I44" s="9"/>
      <c r="J44" s="1"/>
      <c r="K44" s="1"/>
      <c r="L44" s="9"/>
      <c r="M44" s="1"/>
      <c r="N44" s="9"/>
    </row>
    <row r="45" spans="1:14" s="2" customFormat="1" ht="12.75">
      <c r="A45" s="1" t="s">
        <v>41</v>
      </c>
      <c r="B45" s="1"/>
      <c r="C45" s="1"/>
      <c r="D45" s="1"/>
      <c r="E45" s="1"/>
      <c r="F45" s="1"/>
      <c r="G45" s="9"/>
      <c r="H45" s="1"/>
      <c r="I45" s="9"/>
      <c r="J45" s="1"/>
      <c r="K45" s="1"/>
      <c r="L45" s="9"/>
      <c r="M45" s="1"/>
      <c r="N45" s="9"/>
    </row>
    <row r="46" ht="12.75">
      <c r="A46" s="1"/>
    </row>
    <row r="48" spans="1:14" s="34" customFormat="1" ht="12.75">
      <c r="A48" s="1" t="s">
        <v>38</v>
      </c>
      <c r="B48" s="31"/>
      <c r="C48" s="31"/>
      <c r="D48" s="32" t="s">
        <v>57</v>
      </c>
      <c r="E48" s="33"/>
      <c r="F48" s="33"/>
      <c r="G48" s="10"/>
      <c r="I48" s="10"/>
      <c r="L48" s="10"/>
      <c r="N48" s="10"/>
    </row>
    <row r="49" spans="1:14" s="34" customFormat="1" ht="12.75">
      <c r="A49" s="1" t="s">
        <v>58</v>
      </c>
      <c r="B49" s="35"/>
      <c r="C49" s="35"/>
      <c r="D49" s="32" t="s">
        <v>56</v>
      </c>
      <c r="E49" s="33"/>
      <c r="F49" s="33"/>
      <c r="G49" s="10"/>
      <c r="I49" s="10"/>
      <c r="L49" s="10"/>
      <c r="N49" s="10"/>
    </row>
    <row r="50" spans="1:14" s="37" customFormat="1" ht="12.75">
      <c r="A50" s="1" t="s">
        <v>77</v>
      </c>
      <c r="B50" s="36"/>
      <c r="G50" s="11"/>
      <c r="I50" s="11"/>
      <c r="L50" s="11"/>
      <c r="N50" s="11"/>
    </row>
    <row r="51" spans="1:14" s="34" customFormat="1" ht="12.75">
      <c r="A51" s="1" t="s">
        <v>28</v>
      </c>
      <c r="B51" s="38"/>
      <c r="G51" s="10"/>
      <c r="I51" s="10"/>
      <c r="L51" s="10"/>
      <c r="N51" s="10"/>
    </row>
    <row r="52" spans="1:14" s="34" customFormat="1" ht="12.75">
      <c r="A52" s="45" t="s">
        <v>78</v>
      </c>
      <c r="B52" s="38"/>
      <c r="G52" s="10"/>
      <c r="I52" s="10"/>
      <c r="L52" s="10"/>
      <c r="N52" s="10"/>
    </row>
  </sheetData>
  <sheetProtection/>
  <protectedRanges>
    <protectedRange sqref="F26 H26 K26 N26 D26" name="Диапазон3"/>
    <protectedRange sqref="C27:D27" name="Диапазон1"/>
    <protectedRange sqref="F27:P27" name="Диапазон3_1"/>
    <protectedRange sqref="F29:P29 C29:D29" name="Диапазон2"/>
    <protectedRange sqref="F30:P30 C30:D30" name="Диапазон2_1"/>
    <protectedRange sqref="F31:P31 C31:D31" name="Диапазон2_2"/>
    <protectedRange sqref="F32:P32 C32:D32" name="Диапазон2_3"/>
    <protectedRange sqref="F33:P33 C33:D33" name="Диапазон2_4"/>
    <protectedRange sqref="F34:P34 C34:D34" name="Диапазон2_5"/>
    <protectedRange sqref="F35:P35 C35:D35" name="Диапазон2_6"/>
    <protectedRange sqref="C36:D36 F36:P36" name="Диапазон2_7"/>
    <protectedRange sqref="C37:D37 F37:P37" name="Диапазон2_8"/>
    <protectedRange sqref="F25 H25 K25 N25 D25" name="Диапазон3_2"/>
    <protectedRange sqref="C28:D28" name="Диапазон1_1"/>
    <protectedRange sqref="F28:P28" name="Диапазон3_3"/>
  </protectedRanges>
  <mergeCells count="39">
    <mergeCell ref="H20:J20"/>
    <mergeCell ref="K20:M20"/>
    <mergeCell ref="A19:A21"/>
    <mergeCell ref="A14:P14"/>
    <mergeCell ref="A8:E8"/>
    <mergeCell ref="L8:P8"/>
    <mergeCell ref="N19:P20"/>
    <mergeCell ref="A15:P15"/>
    <mergeCell ref="C19:C21"/>
    <mergeCell ref="D19:D21"/>
    <mergeCell ref="E19:E21"/>
    <mergeCell ref="F19:M19"/>
    <mergeCell ref="F20:G20"/>
    <mergeCell ref="B19:B21"/>
    <mergeCell ref="L9:P9"/>
    <mergeCell ref="A10:E10"/>
    <mergeCell ref="M10:P10"/>
    <mergeCell ref="A11:E11"/>
    <mergeCell ref="N11:P11"/>
    <mergeCell ref="L12:P12"/>
    <mergeCell ref="A13:P13"/>
    <mergeCell ref="A17:P17"/>
    <mergeCell ref="A16:P16"/>
    <mergeCell ref="O5:P5"/>
    <mergeCell ref="A6:E6"/>
    <mergeCell ref="L6:P6"/>
    <mergeCell ref="A7:E7"/>
    <mergeCell ref="L7:P7"/>
    <mergeCell ref="A5:E5"/>
    <mergeCell ref="A3:E3"/>
    <mergeCell ref="K3:P3"/>
    <mergeCell ref="A4:E4"/>
    <mergeCell ref="K4:P4"/>
    <mergeCell ref="A1:E1"/>
    <mergeCell ref="A2:E2"/>
    <mergeCell ref="K1:M1"/>
    <mergeCell ref="N1:P1"/>
    <mergeCell ref="K2:M2"/>
    <mergeCell ref="N2:P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IlinaIN</dc:creator>
  <cp:keywords/>
  <dc:description/>
  <cp:lastModifiedBy>Пользователь</cp:lastModifiedBy>
  <cp:lastPrinted>2019-02-11T05:47:53Z</cp:lastPrinted>
  <dcterms:created xsi:type="dcterms:W3CDTF">2010-04-14T03:52:49Z</dcterms:created>
  <dcterms:modified xsi:type="dcterms:W3CDTF">2019-04-09T06:15:20Z</dcterms:modified>
  <cp:category/>
  <cp:version/>
  <cp:contentType/>
  <cp:contentStatus/>
</cp:coreProperties>
</file>